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mc:AlternateContent xmlns:mc="http://schemas.openxmlformats.org/markup-compatibility/2006">
    <mc:Choice Requires="x15">
      <x15ac:absPath xmlns:x15ac="http://schemas.microsoft.com/office/spreadsheetml/2010/11/ac" url="X:\CRP\2023-kyberbezpečnost\zz\"/>
    </mc:Choice>
  </mc:AlternateContent>
  <xr:revisionPtr revIDLastSave="0" documentId="13_ncr:1_{2E334F35-6499-4260-92D2-8132038B04E5}" xr6:coauthVersionLast="47" xr6:coauthVersionMax="47" xr10:uidLastSave="{00000000-0000-0000-0000-000000000000}"/>
  <bookViews>
    <workbookView xWindow="-120" yWindow="-120" windowWidth="38640" windowHeight="21240" tabRatio="629" xr2:uid="{00000000-000D-0000-FFFF-FFFF00000000}"/>
  </bookViews>
  <sheets>
    <sheet name="06-JU" sheetId="10" r:id="rId1"/>
  </sheets>
  <definedNames>
    <definedName name="_xlnm.Print_Area" localSheetId="0">'06-JU'!$A$1:$F$95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4" i="10" l="1"/>
  <c r="E83" i="10"/>
  <c r="F83" i="10" s="1"/>
  <c r="E82" i="10"/>
  <c r="F82" i="10" s="1"/>
  <c r="E81" i="10"/>
  <c r="F81" i="10" s="1"/>
  <c r="E80" i="10"/>
  <c r="F80" i="10" s="1"/>
  <c r="E78" i="10"/>
  <c r="F78" i="10" s="1"/>
  <c r="E77" i="10"/>
  <c r="F77" i="10" s="1"/>
  <c r="E76" i="10"/>
  <c r="F76" i="10" s="1"/>
  <c r="D74" i="10"/>
  <c r="E72" i="10"/>
  <c r="F72" i="10" s="1"/>
  <c r="E71" i="10"/>
  <c r="F71" i="10" s="1"/>
  <c r="E70" i="10"/>
  <c r="F70" i="10" s="1"/>
  <c r="D69" i="10"/>
  <c r="C69" i="10"/>
  <c r="E69" i="10" l="1"/>
  <c r="F69" i="10" s="1"/>
  <c r="D85" i="10"/>
  <c r="E85" i="10" s="1"/>
  <c r="F85" i="10" s="1"/>
  <c r="E74" i="10"/>
  <c r="F74" i="10" s="1"/>
</calcChain>
</file>

<file path=xl/sharedStrings.xml><?xml version="1.0" encoding="utf-8"?>
<sst xmlns="http://schemas.openxmlformats.org/spreadsheetml/2006/main" count="115" uniqueCount="101">
  <si>
    <t>VŠ:</t>
  </si>
  <si>
    <t>Rozvojový projekt na rok 2023</t>
  </si>
  <si>
    <t>Prioritní oblast:</t>
  </si>
  <si>
    <t>2. Prioritní témata pro společné projekty vysokých škol bez předem vyčleněné alokace</t>
  </si>
  <si>
    <t>Tematické zaměření:</t>
  </si>
  <si>
    <t>2.f) zvyšování bezpečnosti digitálního prostředí, kybernetická bezpečnost</t>
  </si>
  <si>
    <t>Název projektu:</t>
  </si>
  <si>
    <t>Budování situačního povědomí v kyberprostoru VVŠ a efektivní reakce na krizové situace</t>
  </si>
  <si>
    <t>Období řešení projektu:</t>
  </si>
  <si>
    <t>Od: 1. 1. 2023</t>
  </si>
  <si>
    <t>Do: 31. 12. 2023</t>
  </si>
  <si>
    <t>Dotace v tis. Kč:</t>
  </si>
  <si>
    <t>Celkem:</t>
  </si>
  <si>
    <t>V tom běžné finanční prostředky:</t>
  </si>
  <si>
    <t>V tom kapitálové finanční prostředky:</t>
  </si>
  <si>
    <t>Požadavek</t>
  </si>
  <si>
    <t>Čerpáno</t>
  </si>
  <si>
    <t>Základní informace</t>
  </si>
  <si>
    <t xml:space="preserve">Hlavní řešitel </t>
  </si>
  <si>
    <t>Kontaktní osoba</t>
  </si>
  <si>
    <t>Jméno:</t>
  </si>
  <si>
    <t>Adresa/Web:</t>
  </si>
  <si>
    <t>Telefon:</t>
  </si>
  <si>
    <t>E-mail:</t>
  </si>
  <si>
    <t>ZPRÁVA O PRŮBĚHU ŘEŠENÍ PROJEKTU</t>
  </si>
  <si>
    <t xml:space="preserve"> Cíl projektu</t>
  </si>
  <si>
    <t>Uveďte stanovený cíl a uveďte, do jaké míry byl splněn, případně důvod, proč splněn nebyl.</t>
  </si>
  <si>
    <t>Plnění  výstupů projektu</t>
  </si>
  <si>
    <t>Uveďte výstupy projektu a do jaké míry byly splněny, případně důvod, proč splněny nebyly.</t>
  </si>
  <si>
    <t>Změny v řešení</t>
  </si>
  <si>
    <t>Pokud došlo v průběhu řešení ke změnám, uveďte je a vysvětlete příčinu</t>
  </si>
  <si>
    <t>Číslo změny</t>
  </si>
  <si>
    <t>Jednotlivé změny (přidejte řádky dle potřeby)</t>
  </si>
  <si>
    <t>Zdůvodnění</t>
  </si>
  <si>
    <t>1.</t>
  </si>
  <si>
    <t>2.</t>
  </si>
  <si>
    <t>3.</t>
  </si>
  <si>
    <t>4.</t>
  </si>
  <si>
    <t>Přehled o pokračujícím projektu</t>
  </si>
  <si>
    <t>Pokud se jedná o pokračující projekt, uveďte, od kdy se realizuje a kolik finančních prostředků již bylo vyčerpáno. V případě, že je plánováno pokračování projektu v dalších letech, uveďte výhled do budoucna.</t>
  </si>
  <si>
    <t>Rok realizace</t>
  </si>
  <si>
    <t>Čerpání finančních prostředků (souhrnný údaj)</t>
  </si>
  <si>
    <t>Poznámka (případně výhled do budoucna)</t>
  </si>
  <si>
    <t>Specifikace čerpání finanční dotace na řešení projektu *</t>
  </si>
  <si>
    <t>Přidělená dotace na řešení projektu - ukazatel I (v tis. Kč)</t>
  </si>
  <si>
    <t>Čerpání dotace (v tis. Kč)</t>
  </si>
  <si>
    <t>Rozdíl (v tis. Kč)</t>
  </si>
  <si>
    <t>Rozdíl (v %)</t>
  </si>
  <si>
    <t>Kapitálové finanční prostředky celkem</t>
  </si>
  <si>
    <t>1.2</t>
  </si>
  <si>
    <t>Dlouhodobý nehmotný majetek (SW, licence)</t>
  </si>
  <si>
    <t>1.3</t>
  </si>
  <si>
    <t>Samostatné věci movité (stroje, zařízení)</t>
  </si>
  <si>
    <t>1.4</t>
  </si>
  <si>
    <t>Ostatní technické zhodnocení</t>
  </si>
  <si>
    <t>Běžné finanční prostředky celkem</t>
  </si>
  <si>
    <t>Osobní náklady:</t>
  </si>
  <si>
    <t>2.1</t>
  </si>
  <si>
    <t>Mzdy (včetně pohyblivých složek)</t>
  </si>
  <si>
    <t>2.2</t>
  </si>
  <si>
    <t>2.3</t>
  </si>
  <si>
    <t>Odvody pojistného na veřejné zdravotní pojištění a pojistného na sociální zabezpečení a příspěvku na státní politiku zaměstnanosti a příděly do sociálního fondu</t>
  </si>
  <si>
    <t>Ostatní:</t>
  </si>
  <si>
    <t>2.4</t>
  </si>
  <si>
    <t>Materiální náklady (včetně drobného majetku)</t>
  </si>
  <si>
    <t>2.5</t>
  </si>
  <si>
    <t xml:space="preserve">Služby a náklady nevýrobní </t>
  </si>
  <si>
    <t>2.6</t>
  </si>
  <si>
    <t>Cestovní náhrady</t>
  </si>
  <si>
    <t>2.7</t>
  </si>
  <si>
    <t>Stipendia</t>
  </si>
  <si>
    <t xml:space="preserve">Celkem běžné a kapitálové finanční prostředky </t>
  </si>
  <si>
    <t>Bližší zdůvodnění čerpání v jednotlivých položkách (přidejte řádky podle potřeby)</t>
  </si>
  <si>
    <t>Číslo položky (viz předchozí tabulka)</t>
  </si>
  <si>
    <t>Název výdaje a jeho zdůvodnění</t>
  </si>
  <si>
    <t>Částka (v tis. Kč)</t>
  </si>
  <si>
    <t>* VŠ vyplní pouze žlutě podbarvená pole tabulky.</t>
  </si>
  <si>
    <r>
      <rPr>
        <b/>
        <sz val="11"/>
        <color theme="1"/>
        <rFont val="Calibri"/>
        <family val="2"/>
        <charset val="238"/>
        <scheme val="minor"/>
      </rPr>
      <t>Poznámka</t>
    </r>
    <r>
      <rPr>
        <sz val="11"/>
        <color theme="1"/>
        <rFont val="Calibri"/>
        <family val="2"/>
        <charset val="238"/>
        <scheme val="minor"/>
      </rPr>
      <t>: V případě, že potřebujete sdělit další doplňující informace, uveďte je v příloze.</t>
    </r>
  </si>
  <si>
    <t>Formulář pro závěrečnou zprávu - dílčí část projektu</t>
  </si>
  <si>
    <t>Ostatní osobní náklady (odměny z dohod o pracovní činnosti, dohod o provedení práce, popř. i některé odměny hrazené na základě nepojmenovaných smluv uzavřených podle zákona § 1746 odst. 2 č. 89/2012 Sb., občanský zákoník)</t>
  </si>
  <si>
    <t>Jihočeská univerzita v Českých Budějovicích</t>
  </si>
  <si>
    <t>bulanova@jcu.cz</t>
  </si>
  <si>
    <t>Mzdy a odměny řešitelů projektu - koordinační práce odpovědných řešitelů, analýzy, oponentní  jednání v rámci prezentace výstupů  garantů jednotlivých sekcí procesu řešení projektu a jeho cílů, práce nad rámec běžných povinností.</t>
  </si>
  <si>
    <t>Zákonné zdravotní a sociální pojištění v zákonné výši a odvody SF.</t>
  </si>
  <si>
    <t xml:space="preserve">Splněno. </t>
  </si>
  <si>
    <t>RNDr. Ludmila Bulánová</t>
  </si>
  <si>
    <t>Branišovská 1645/ 31a, 370 05 České Budějovice</t>
  </si>
  <si>
    <t>Bc. Eduard Krlín</t>
  </si>
  <si>
    <t>ekrlin@jcu.cz</t>
  </si>
  <si>
    <t>Audit zákonem regulovaného VIS</t>
  </si>
  <si>
    <t>Integrace krizových plánů pro zajištění kontinuity činností univerzity</t>
  </si>
  <si>
    <t>Pokračování v implementaci SIEM pro monitoring sítě.</t>
  </si>
  <si>
    <t>Rozvoj odbornosti a certifikace Manažera KB dle zákonných požadavků</t>
  </si>
  <si>
    <t>Audit vybraného VISu, realizace phishingové kampaně, přípravy, školení a certifikace Manažera KB</t>
  </si>
  <si>
    <t>Realizace cvičné phishingové kampaně vůči univerzitním uživatelům</t>
  </si>
  <si>
    <t xml:space="preserve">V rámci projektu byla na JU realizována cvičná phishingová kampaň externím dodavatelem. Phishingová kampaň byla náhodně cílena na akademické a neakademické zaměstnance. Výsledky této kampaně byly prezentovány v období Q1 2023 v rámcí Výboru pro řízení kybernetické bezpečnosti JU. Pro zaměstnance byla vytvořena interní zpráva popisující jednotlivé útoky a jaká byla možnost je detekovat.  </t>
  </si>
  <si>
    <t xml:space="preserve">V rámci řešení projektu provedl manažer kybernetické bezpečnosti JU přípravu pro podstoupení doporučených certifikací podle přílohy č. 6, vyhlášky o kybernetické bezpečnosti. Tyto certifikace začne absolvovat od roku 2024 podle splnění minimálních požadavků praxe na jednotlivé certifikace. Pro rozvoj odbornosti absolvoval manažer KB JU vysokoškolské předměty na JU pro řízení změn, procesní management a další předměty manažerského rázu.  </t>
  </si>
  <si>
    <t>V rámci projektu byla rozšířena implementace SIEM o monitoring sítě a IS s operačními systémy Linux. V průběhu roku byla provedena prvotní analýza informační infrastruktury a informačních systémů pro vytvoření plánu napojení nástrojů pro detekci kyberbezpečnostních událostí.</t>
  </si>
  <si>
    <t>V rámci projektu byla provedena prvotní analýza pro implementaci krizových plánů k zajištění kontinuity činností univerzity. Byla započata iniciální příprava potřebné dokumentace na základě výstupů pracovních skupin projektu.</t>
  </si>
  <si>
    <t>Cílem projektu bylo prohloubení praktické spolupráce VVŠ v oblasti kyberbezpečnosti za účelem vytvoření přídavných metodik, postupů a scénářů pro přídavné navýšení kybernetické bezpečnosti na JU. V rámci projektu byly vytvořené dokumenty v podobě šablon pro přozpůsobení jednotlivých VVŠ v ČR, které JU využila pro kontinuální zavádění SŘBI skrze tvorbu a implementaci dalších individálních opatření v podobě bezpečnostních politik a směrnic a auditu VISů . Cíl byl za JU splněn.</t>
  </si>
  <si>
    <t xml:space="preserve">V rámci projektu se provedla příprava a následné spuštění (období Q4 2023) auditu zákonem regulovaných VISů JU. Audit je primárně cílen na kontrolu plnění povinností v rámci platného zákona o kybernetické bezpečnosti a souvisejících zákonech. Audit byl prováděn externím dodavatelem a zahrnuje i dílčí přípravu na NIS2 a kontrola dalších IS JU pro začlenění do kategorie VIS.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</si>
</sst>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b/>
      <sz val="14"/>
      <color theme="1"/>
      <name val="Calibri"/>
      <family val="2"/>
      <charset val="238"/>
      <scheme val="minor"/>
    </font>
    <font>
      <b/>
      <sz val="10"/>
      <color theme="1"/>
      <name val="Calibri"/>
      <family val="2"/>
      <charset val="238"/>
      <scheme val="minor"/>
    </font>
    <font>
      <b/>
      <sz val="12"/>
      <color theme="1"/>
      <name val="Calibri"/>
      <family val="2"/>
      <charset val="238"/>
      <scheme val="minor"/>
    </font>
    <font>
      <sz val="11"/>
      <color theme="1"/>
      <name val="Calibri"/>
      <family val="2"/>
      <charset val="238"/>
      <scheme val="minor"/>
    </font>
    <font>
      <u/>
      <sz val="11"/>
      <color theme="10"/>
      <name val="Calibri"/>
      <family val="2"/>
      <charset val="238"/>
      <scheme val="minor"/>
    </font>
    <font>
      <sz val="10"/>
      <name val="Calibri"/>
      <family val="2"/>
      <charset val="238"/>
    </font>
  </fonts>
  <fills count="4">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thin">
        <color auto="1"/>
      </right>
      <top style="medium">
        <color rgb="FF000000"/>
      </top>
      <bottom style="medium">
        <color rgb="FF000000"/>
      </bottom>
      <diagonal/>
    </border>
    <border>
      <left style="thin">
        <color auto="1"/>
      </left>
      <right/>
      <top style="medium">
        <color rgb="FF000000"/>
      </top>
      <bottom/>
      <diagonal/>
    </border>
  </borders>
  <cellStyleXfs count="3">
    <xf numFmtId="0" fontId="0" fillId="0" borderId="0"/>
    <xf numFmtId="9" fontId="6" fillId="0" borderId="0" applyFont="0" applyFill="0" applyBorder="0" applyAlignment="0" applyProtection="0"/>
    <xf numFmtId="0" fontId="7" fillId="0" borderId="0" applyNumberFormat="0" applyFill="0" applyBorder="0" applyAlignment="0" applyProtection="0"/>
  </cellStyleXfs>
  <cellXfs count="120">
    <xf numFmtId="0" fontId="0" fillId="0" borderId="0" xfId="0"/>
    <xf numFmtId="0" fontId="0" fillId="0" borderId="0" xfId="0" applyAlignment="1">
      <alignment horizontal="left"/>
    </xf>
    <xf numFmtId="0" fontId="0" fillId="0" borderId="1" xfId="0" applyBorder="1" applyAlignment="1">
      <alignment horizontal="left" vertical="center" wrapText="1"/>
    </xf>
    <xf numFmtId="0" fontId="0" fillId="0" borderId="1" xfId="0" applyBorder="1" applyAlignment="1">
      <alignment horizontal="center" vertical="center" wrapText="1"/>
    </xf>
    <xf numFmtId="0" fontId="2" fillId="0" borderId="1" xfId="0" applyFont="1" applyBorder="1" applyAlignment="1">
      <alignment horizontal="left"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0" fontId="4" fillId="0" borderId="1" xfId="0" applyFont="1" applyBorder="1" applyAlignment="1">
      <alignment vertical="center" wrapText="1"/>
    </xf>
    <xf numFmtId="0" fontId="1" fillId="0" borderId="0" xfId="0" applyFont="1"/>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 fontId="2" fillId="0" borderId="1" xfId="0" applyNumberFormat="1" applyFont="1" applyBorder="1" applyAlignment="1">
      <alignment horizontal="left" vertical="center" wrapText="1"/>
    </xf>
    <xf numFmtId="3" fontId="2" fillId="2" borderId="1" xfId="0" applyNumberFormat="1" applyFont="1" applyFill="1" applyBorder="1" applyAlignment="1">
      <alignment horizontal="center" vertical="center" wrapText="1"/>
    </xf>
    <xf numFmtId="3" fontId="2" fillId="3" borderId="1" xfId="0" applyNumberFormat="1" applyFont="1" applyFill="1" applyBorder="1" applyAlignment="1">
      <alignment horizontal="center" vertical="center" wrapText="1"/>
    </xf>
    <xf numFmtId="0" fontId="4" fillId="0" borderId="10" xfId="0" applyFont="1" applyBorder="1" applyAlignment="1">
      <alignment horizontal="center" vertical="center"/>
    </xf>
    <xf numFmtId="0" fontId="0" fillId="0" borderId="3" xfId="0" applyBorder="1"/>
    <xf numFmtId="0" fontId="4" fillId="0" borderId="10" xfId="0" applyFont="1" applyBorder="1" applyAlignment="1">
      <alignment horizontal="center" vertical="center" wrapText="1"/>
    </xf>
    <xf numFmtId="9" fontId="2" fillId="3" borderId="1" xfId="0" applyNumberFormat="1" applyFont="1" applyFill="1" applyBorder="1" applyAlignment="1">
      <alignment horizontal="center" vertical="center"/>
    </xf>
    <xf numFmtId="0" fontId="5" fillId="0" borderId="7" xfId="0" applyFont="1" applyBorder="1" applyAlignment="1">
      <alignment vertical="center" wrapText="1"/>
    </xf>
    <xf numFmtId="0" fontId="5" fillId="0" borderId="8" xfId="0" applyFont="1" applyBorder="1" applyAlignment="1">
      <alignment vertical="center" wrapText="1"/>
    </xf>
    <xf numFmtId="0" fontId="5" fillId="0" borderId="9" xfId="0" applyFont="1" applyBorder="1" applyAlignment="1">
      <alignment vertical="center" wrapText="1"/>
    </xf>
    <xf numFmtId="1" fontId="2" fillId="2" borderId="1" xfId="1" applyNumberFormat="1" applyFont="1" applyFill="1" applyBorder="1" applyAlignment="1">
      <alignment horizontal="center" vertical="center" wrapText="1"/>
    </xf>
    <xf numFmtId="0" fontId="3" fillId="0" borderId="7" xfId="0" applyFont="1" applyBorder="1" applyAlignment="1">
      <alignment horizontal="center" vertical="center" wrapText="1"/>
    </xf>
    <xf numFmtId="0" fontId="4" fillId="0" borderId="10" xfId="0" applyFont="1" applyBorder="1" applyAlignment="1">
      <alignment horizontal="left" vertical="center" wrapText="1"/>
    </xf>
    <xf numFmtId="0" fontId="4" fillId="0" borderId="27" xfId="0" applyFont="1" applyBorder="1" applyAlignment="1">
      <alignment horizontal="left" vertical="center" wrapText="1"/>
    </xf>
    <xf numFmtId="0" fontId="0" fillId="0" borderId="0" xfId="0" applyAlignment="1">
      <alignment horizontal="left"/>
    </xf>
    <xf numFmtId="3" fontId="2" fillId="0" borderId="1" xfId="0" applyNumberFormat="1" applyFont="1" applyBorder="1" applyAlignment="1">
      <alignment horizontal="left" vertical="center" wrapText="1"/>
    </xf>
    <xf numFmtId="3" fontId="2" fillId="0" borderId="7" xfId="0" applyNumberFormat="1" applyFont="1" applyBorder="1" applyAlignment="1">
      <alignment horizontal="center" vertical="center" wrapText="1"/>
    </xf>
    <xf numFmtId="3" fontId="2" fillId="0" borderId="9" xfId="0" applyNumberFormat="1" applyFont="1" applyBorder="1" applyAlignment="1">
      <alignment horizontal="center" vertical="center" wrapText="1"/>
    </xf>
    <xf numFmtId="3" fontId="2" fillId="0" borderId="7" xfId="0" applyNumberFormat="1" applyFont="1" applyBorder="1" applyAlignment="1">
      <alignment horizontal="left" vertical="center" wrapText="1"/>
    </xf>
    <xf numFmtId="3" fontId="2" fillId="0" borderId="8" xfId="0" applyNumberFormat="1" applyFont="1" applyBorder="1" applyAlignment="1">
      <alignment horizontal="left" vertical="center" wrapText="1"/>
    </xf>
    <xf numFmtId="3" fontId="2" fillId="0" borderId="9" xfId="0" applyNumberFormat="1" applyFont="1"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0" fontId="4" fillId="0" borderId="19" xfId="0" applyFont="1" applyBorder="1" applyAlignment="1">
      <alignment horizontal="left" vertical="center" wrapText="1"/>
    </xf>
    <xf numFmtId="0" fontId="4" fillId="0" borderId="0" xfId="0" applyFont="1" applyAlignment="1">
      <alignment horizontal="left" vertical="center" wrapText="1"/>
    </xf>
    <xf numFmtId="0" fontId="4" fillId="0" borderId="20" xfId="0" applyFont="1" applyBorder="1" applyAlignment="1">
      <alignment horizontal="left" vertical="center" wrapText="1"/>
    </xf>
    <xf numFmtId="0" fontId="4" fillId="0" borderId="28"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6"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15" xfId="0"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16" xfId="0" applyFont="1" applyBorder="1" applyAlignment="1">
      <alignment horizontal="left" vertical="center" wrapText="1"/>
    </xf>
    <xf numFmtId="0" fontId="2" fillId="0" borderId="17" xfId="0" applyFont="1" applyBorder="1" applyAlignment="1">
      <alignment horizontal="left"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0" xfId="0" applyFont="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23"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13" xfId="0" applyFont="1" applyBorder="1" applyAlignment="1">
      <alignment horizontal="left" vertical="center" wrapText="1"/>
    </xf>
    <xf numFmtId="0" fontId="0" fillId="0" borderId="4" xfId="0" applyBorder="1" applyAlignment="1">
      <alignment horizontal="center" vertical="center" wrapText="1"/>
    </xf>
    <xf numFmtId="0" fontId="0" fillId="0" borderId="0" xfId="0" applyAlignment="1">
      <alignment horizontal="center" vertical="center" wrapText="1"/>
    </xf>
    <xf numFmtId="0" fontId="0" fillId="0" borderId="14" xfId="0"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0" fontId="1" fillId="0" borderId="1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4" fillId="0" borderId="7" xfId="0" applyFont="1" applyBorder="1" applyAlignment="1">
      <alignment horizontal="left" vertical="center" wrapText="1"/>
    </xf>
    <xf numFmtId="0" fontId="4" fillId="0" borderId="9" xfId="0" applyFont="1" applyBorder="1" applyAlignment="1">
      <alignment horizontal="left" vertical="center" wrapText="1"/>
    </xf>
    <xf numFmtId="0" fontId="4" fillId="0" borderId="8" xfId="0" applyFont="1" applyBorder="1" applyAlignment="1">
      <alignment horizontal="left" vertical="center" wrapText="1"/>
    </xf>
    <xf numFmtId="1" fontId="2" fillId="0" borderId="7" xfId="0" applyNumberFormat="1" applyFont="1" applyBorder="1" applyAlignment="1">
      <alignment horizontal="center" vertical="center" wrapText="1"/>
    </xf>
    <xf numFmtId="1" fontId="2" fillId="0" borderId="9" xfId="0" applyNumberFormat="1" applyFont="1" applyBorder="1" applyAlignment="1">
      <alignment horizontal="center" vertical="center" wrapText="1"/>
    </xf>
    <xf numFmtId="0" fontId="8" fillId="0" borderId="1" xfId="0" applyFont="1" applyBorder="1" applyAlignment="1">
      <alignment horizontal="center" vertical="center" wrapText="1"/>
    </xf>
    <xf numFmtId="3" fontId="8" fillId="0" borderId="1" xfId="0" applyNumberFormat="1" applyFont="1" applyBorder="1" applyAlignment="1">
      <alignment horizontal="center" vertical="center" wrapText="1"/>
    </xf>
    <xf numFmtId="0" fontId="7" fillId="0" borderId="1" xfId="2" applyBorder="1" applyAlignment="1">
      <alignment horizontal="center" vertical="center" wrapText="1"/>
    </xf>
    <xf numFmtId="0" fontId="2" fillId="0" borderId="19" xfId="0" applyFont="1" applyBorder="1" applyAlignment="1">
      <alignment vertical="center" wrapText="1"/>
    </xf>
    <xf numFmtId="0" fontId="2" fillId="0" borderId="0" xfId="0" applyFont="1" applyAlignment="1">
      <alignmen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2" fillId="0" borderId="23" xfId="0" applyFont="1" applyBorder="1" applyAlignment="1">
      <alignment vertical="center" wrapText="1"/>
    </xf>
    <xf numFmtId="0" fontId="0" fillId="0" borderId="16" xfId="0" applyBorder="1" applyAlignment="1">
      <alignment horizontal="left" wrapText="1"/>
    </xf>
    <xf numFmtId="0" fontId="0" fillId="0" borderId="17" xfId="0" applyBorder="1" applyAlignment="1">
      <alignment horizontal="left" wrapText="1"/>
    </xf>
    <xf numFmtId="0" fontId="0" fillId="0" borderId="18" xfId="0" applyBorder="1" applyAlignment="1">
      <alignment horizontal="left" wrapText="1"/>
    </xf>
    <xf numFmtId="0" fontId="0" fillId="0" borderId="19" xfId="0" applyBorder="1" applyAlignment="1">
      <alignment horizontal="left" wrapText="1"/>
    </xf>
    <xf numFmtId="0" fontId="0" fillId="0" borderId="0" xfId="0" applyAlignment="1">
      <alignment horizontal="left" wrapText="1"/>
    </xf>
    <xf numFmtId="0" fontId="0" fillId="0" borderId="20" xfId="0" applyBorder="1" applyAlignment="1">
      <alignment horizontal="left" wrapText="1"/>
    </xf>
    <xf numFmtId="0" fontId="0" fillId="0" borderId="21" xfId="0" applyBorder="1" applyAlignment="1">
      <alignment horizontal="left" wrapText="1"/>
    </xf>
    <xf numFmtId="0" fontId="0" fillId="0" borderId="22" xfId="0" applyBorder="1" applyAlignment="1">
      <alignment horizontal="left" wrapText="1"/>
    </xf>
    <xf numFmtId="0" fontId="0" fillId="0" borderId="23" xfId="0" applyBorder="1" applyAlignment="1">
      <alignment horizontal="left" wrapText="1"/>
    </xf>
  </cellXfs>
  <cellStyles count="3">
    <cellStyle name="Hypertextový odkaz" xfId="2" builtinId="8"/>
    <cellStyle name="Normální" xfId="0" builtinId="0"/>
    <cellStyle name="Procenta"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ekrlin@jcu.cz" TargetMode="External"/><Relationship Id="rId1" Type="http://schemas.openxmlformats.org/officeDocument/2006/relationships/hyperlink" Target="mailto:bulanova@jcu.c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D8DBC-46E1-4944-B53E-5A67323DBACF}">
  <dimension ref="A1:J94"/>
  <sheetViews>
    <sheetView tabSelected="1" topLeftCell="A58" zoomScale="145" zoomScaleNormal="145" zoomScaleSheetLayoutView="100" workbookViewId="0">
      <selection activeCell="I50" sqref="I50"/>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6" ht="18.75" x14ac:dyDescent="0.25">
      <c r="A1" s="25" t="s">
        <v>0</v>
      </c>
      <c r="B1" s="38" t="s">
        <v>80</v>
      </c>
      <c r="C1" s="39"/>
      <c r="D1" s="39"/>
      <c r="E1" s="39"/>
      <c r="F1" s="40"/>
    </row>
    <row r="2" spans="1:6" ht="15" customHeight="1" x14ac:dyDescent="0.25">
      <c r="A2" s="82" t="s">
        <v>1</v>
      </c>
      <c r="B2" s="83"/>
      <c r="C2" s="83"/>
      <c r="D2" s="83"/>
      <c r="E2" s="83"/>
      <c r="F2" s="84"/>
    </row>
    <row r="3" spans="1:6" ht="15" customHeight="1" x14ac:dyDescent="0.25">
      <c r="A3" s="82" t="s">
        <v>78</v>
      </c>
      <c r="B3" s="83"/>
      <c r="C3" s="83"/>
      <c r="D3" s="83"/>
      <c r="E3" s="83"/>
      <c r="F3" s="84"/>
    </row>
    <row r="4" spans="1:6" x14ac:dyDescent="0.25">
      <c r="A4" s="7" t="s">
        <v>2</v>
      </c>
      <c r="B4" s="44" t="s">
        <v>3</v>
      </c>
      <c r="C4" s="46"/>
      <c r="D4" s="46"/>
      <c r="E4" s="46"/>
      <c r="F4" s="45"/>
    </row>
    <row r="5" spans="1:6" x14ac:dyDescent="0.25">
      <c r="A5" s="5" t="s">
        <v>4</v>
      </c>
      <c r="B5" s="44" t="s">
        <v>5</v>
      </c>
      <c r="C5" s="46"/>
      <c r="D5" s="46"/>
      <c r="E5" s="46"/>
      <c r="F5" s="45"/>
    </row>
    <row r="6" spans="1:6" x14ac:dyDescent="0.25">
      <c r="A6" s="85" t="s">
        <v>6</v>
      </c>
      <c r="B6" s="88" t="s">
        <v>7</v>
      </c>
      <c r="C6" s="89"/>
      <c r="D6" s="89"/>
      <c r="E6" s="89"/>
      <c r="F6" s="90"/>
    </row>
    <row r="7" spans="1:6" x14ac:dyDescent="0.25">
      <c r="A7" s="86"/>
      <c r="B7" s="91"/>
      <c r="C7" s="92"/>
      <c r="D7" s="92"/>
      <c r="E7" s="92"/>
      <c r="F7" s="93"/>
    </row>
    <row r="8" spans="1:6" x14ac:dyDescent="0.25">
      <c r="A8" s="87"/>
      <c r="B8" s="94"/>
      <c r="C8" s="95"/>
      <c r="D8" s="95"/>
      <c r="E8" s="95"/>
      <c r="F8" s="96"/>
    </row>
    <row r="9" spans="1:6" ht="25.5" x14ac:dyDescent="0.25">
      <c r="A9" s="5" t="s">
        <v>8</v>
      </c>
      <c r="B9" s="97" t="s">
        <v>9</v>
      </c>
      <c r="C9" s="98"/>
      <c r="D9" s="97" t="s">
        <v>10</v>
      </c>
      <c r="E9" s="99"/>
      <c r="F9" s="98"/>
    </row>
    <row r="10" spans="1:6" ht="25.5" customHeight="1" x14ac:dyDescent="0.25">
      <c r="A10" s="6" t="s">
        <v>11</v>
      </c>
      <c r="B10" s="5" t="s">
        <v>12</v>
      </c>
      <c r="C10" s="97" t="s">
        <v>13</v>
      </c>
      <c r="D10" s="98"/>
      <c r="E10" s="41" t="s">
        <v>14</v>
      </c>
      <c r="F10" s="43"/>
    </row>
    <row r="11" spans="1:6" x14ac:dyDescent="0.25">
      <c r="A11" s="5" t="s">
        <v>15</v>
      </c>
      <c r="B11" s="14">
        <v>500</v>
      </c>
      <c r="C11" s="100">
        <v>500</v>
      </c>
      <c r="D11" s="101"/>
      <c r="E11" s="100">
        <v>0</v>
      </c>
      <c r="F11" s="101"/>
    </row>
    <row r="12" spans="1:6" x14ac:dyDescent="0.25">
      <c r="A12" s="5" t="s">
        <v>16</v>
      </c>
      <c r="B12" s="14">
        <v>500</v>
      </c>
      <c r="C12" s="100">
        <v>500</v>
      </c>
      <c r="D12" s="101"/>
      <c r="E12" s="100">
        <v>0</v>
      </c>
      <c r="F12" s="101"/>
    </row>
    <row r="13" spans="1:6" x14ac:dyDescent="0.25">
      <c r="A13" s="35"/>
      <c r="B13" s="36"/>
      <c r="C13" s="36"/>
      <c r="D13" s="36"/>
      <c r="E13" s="36"/>
      <c r="F13" s="37"/>
    </row>
    <row r="14" spans="1:6" ht="15.75" x14ac:dyDescent="0.25">
      <c r="A14" s="73" t="s">
        <v>17</v>
      </c>
      <c r="B14" s="74"/>
      <c r="C14" s="74"/>
      <c r="D14" s="74"/>
      <c r="E14" s="74"/>
      <c r="F14" s="75"/>
    </row>
    <row r="15" spans="1:6" x14ac:dyDescent="0.25">
      <c r="A15" s="2"/>
      <c r="B15" s="41" t="s">
        <v>18</v>
      </c>
      <c r="C15" s="43"/>
      <c r="D15" s="41" t="s">
        <v>19</v>
      </c>
      <c r="E15" s="42"/>
      <c r="F15" s="43"/>
    </row>
    <row r="16" spans="1:6" x14ac:dyDescent="0.25">
      <c r="A16" s="5" t="s">
        <v>20</v>
      </c>
      <c r="B16" s="102" t="s">
        <v>85</v>
      </c>
      <c r="C16" s="102"/>
      <c r="D16" s="102" t="s">
        <v>87</v>
      </c>
      <c r="E16" s="102"/>
      <c r="F16" s="102"/>
    </row>
    <row r="17" spans="1:9" x14ac:dyDescent="0.25">
      <c r="A17" s="5" t="s">
        <v>0</v>
      </c>
      <c r="B17" s="102" t="s">
        <v>80</v>
      </c>
      <c r="C17" s="102"/>
      <c r="D17" s="102" t="s">
        <v>80</v>
      </c>
      <c r="E17" s="102"/>
      <c r="F17" s="102"/>
    </row>
    <row r="18" spans="1:9" x14ac:dyDescent="0.25">
      <c r="A18" s="5" t="s">
        <v>21</v>
      </c>
      <c r="B18" s="102" t="s">
        <v>86</v>
      </c>
      <c r="C18" s="102"/>
      <c r="D18" s="102" t="s">
        <v>86</v>
      </c>
      <c r="E18" s="102"/>
      <c r="F18" s="102"/>
    </row>
    <row r="19" spans="1:9" x14ac:dyDescent="0.25">
      <c r="A19" s="5" t="s">
        <v>22</v>
      </c>
      <c r="B19" s="103">
        <v>389032116</v>
      </c>
      <c r="C19" s="102"/>
      <c r="D19" s="103">
        <v>389032115</v>
      </c>
      <c r="E19" s="102"/>
      <c r="F19" s="102"/>
    </row>
    <row r="20" spans="1:9" x14ac:dyDescent="0.25">
      <c r="A20" s="5" t="s">
        <v>23</v>
      </c>
      <c r="B20" s="104" t="s">
        <v>81</v>
      </c>
      <c r="C20" s="102"/>
      <c r="D20" s="104" t="s">
        <v>88</v>
      </c>
      <c r="E20" s="102"/>
      <c r="F20" s="102"/>
    </row>
    <row r="21" spans="1:9" x14ac:dyDescent="0.25">
      <c r="A21" s="35"/>
      <c r="B21" s="36"/>
      <c r="C21" s="36"/>
      <c r="D21" s="36"/>
      <c r="E21" s="36"/>
      <c r="F21" s="37"/>
    </row>
    <row r="22" spans="1:9" ht="15" customHeight="1" x14ac:dyDescent="0.25">
      <c r="A22" s="73" t="s">
        <v>24</v>
      </c>
      <c r="B22" s="74"/>
      <c r="C22" s="74"/>
      <c r="D22" s="74"/>
      <c r="E22" s="74"/>
      <c r="F22" s="75"/>
    </row>
    <row r="23" spans="1:9" ht="29.25" customHeight="1" thickBot="1" x14ac:dyDescent="0.3">
      <c r="A23" s="26" t="s">
        <v>25</v>
      </c>
      <c r="B23" s="76" t="s">
        <v>26</v>
      </c>
      <c r="C23" s="77"/>
      <c r="D23" s="77"/>
      <c r="E23" s="77"/>
      <c r="F23" s="78"/>
    </row>
    <row r="24" spans="1:9" ht="13.5" customHeight="1" x14ac:dyDescent="0.25">
      <c r="A24" s="59"/>
      <c r="B24" s="111" t="s">
        <v>99</v>
      </c>
      <c r="C24" s="112"/>
      <c r="D24" s="112"/>
      <c r="E24" s="112"/>
      <c r="F24" s="113"/>
    </row>
    <row r="25" spans="1:9" x14ac:dyDescent="0.25">
      <c r="A25" s="60"/>
      <c r="B25" s="114"/>
      <c r="C25" s="115"/>
      <c r="D25" s="115"/>
      <c r="E25" s="115"/>
      <c r="F25" s="116"/>
    </row>
    <row r="26" spans="1:9" ht="60" customHeight="1" thickBot="1" x14ac:dyDescent="0.3">
      <c r="A26" s="61"/>
      <c r="B26" s="117"/>
      <c r="C26" s="118"/>
      <c r="D26" s="118"/>
      <c r="E26" s="118"/>
      <c r="F26" s="119"/>
    </row>
    <row r="27" spans="1:9" ht="15.75" thickBot="1" x14ac:dyDescent="0.3">
      <c r="A27" s="79"/>
      <c r="B27" s="80"/>
      <c r="C27" s="80"/>
      <c r="D27" s="80"/>
      <c r="E27" s="80"/>
      <c r="F27" s="81"/>
    </row>
    <row r="28" spans="1:9" ht="26.25" thickBot="1" x14ac:dyDescent="0.3">
      <c r="A28" s="27" t="s">
        <v>27</v>
      </c>
      <c r="B28" s="50" t="s">
        <v>28</v>
      </c>
      <c r="C28" s="51"/>
      <c r="D28" s="51"/>
      <c r="E28" s="51"/>
      <c r="F28" s="52"/>
      <c r="I28" s="1"/>
    </row>
    <row r="29" spans="1:9" ht="17.25" customHeight="1" x14ac:dyDescent="0.25">
      <c r="A29" s="59">
        <v>1</v>
      </c>
      <c r="B29" s="53" t="s">
        <v>94</v>
      </c>
      <c r="C29" s="54"/>
      <c r="D29" s="54"/>
      <c r="E29" s="54"/>
      <c r="F29" s="55"/>
    </row>
    <row r="30" spans="1:9" ht="17.25" customHeight="1" x14ac:dyDescent="0.25">
      <c r="A30" s="60"/>
      <c r="B30" s="48" t="s">
        <v>84</v>
      </c>
      <c r="C30" s="48"/>
      <c r="D30" s="48"/>
      <c r="E30" s="48"/>
      <c r="F30" s="49"/>
    </row>
    <row r="31" spans="1:9" ht="17.25" customHeight="1" x14ac:dyDescent="0.25">
      <c r="A31" s="60"/>
      <c r="B31" s="67" t="s">
        <v>95</v>
      </c>
      <c r="C31" s="68"/>
      <c r="D31" s="68"/>
      <c r="E31" s="68"/>
      <c r="F31" s="69"/>
    </row>
    <row r="32" spans="1:9" ht="17.25" customHeight="1" x14ac:dyDescent="0.25">
      <c r="A32" s="60"/>
      <c r="B32" s="67"/>
      <c r="C32" s="68"/>
      <c r="D32" s="68"/>
      <c r="E32" s="68"/>
      <c r="F32" s="69"/>
    </row>
    <row r="33" spans="1:6" ht="17.25" customHeight="1" thickBot="1" x14ac:dyDescent="0.3">
      <c r="A33" s="61"/>
      <c r="B33" s="70"/>
      <c r="C33" s="71"/>
      <c r="D33" s="71"/>
      <c r="E33" s="71"/>
      <c r="F33" s="72"/>
    </row>
    <row r="34" spans="1:6" ht="17.25" customHeight="1" x14ac:dyDescent="0.25">
      <c r="A34" s="59">
        <v>2</v>
      </c>
      <c r="B34" s="53" t="s">
        <v>89</v>
      </c>
      <c r="C34" s="54"/>
      <c r="D34" s="54"/>
      <c r="E34" s="54"/>
      <c r="F34" s="55"/>
    </row>
    <row r="35" spans="1:6" ht="17.25" customHeight="1" x14ac:dyDescent="0.25">
      <c r="A35" s="60"/>
      <c r="B35" s="48" t="s">
        <v>84</v>
      </c>
      <c r="C35" s="48"/>
      <c r="D35" s="48"/>
      <c r="E35" s="48"/>
      <c r="F35" s="49"/>
    </row>
    <row r="36" spans="1:6" ht="17.25" customHeight="1" x14ac:dyDescent="0.25">
      <c r="A36" s="60"/>
      <c r="B36" s="67" t="s">
        <v>100</v>
      </c>
      <c r="C36" s="68"/>
      <c r="D36" s="68"/>
      <c r="E36" s="68"/>
      <c r="F36" s="69"/>
    </row>
    <row r="37" spans="1:6" ht="17.25" customHeight="1" x14ac:dyDescent="0.25">
      <c r="A37" s="60"/>
      <c r="B37" s="67"/>
      <c r="C37" s="68"/>
      <c r="D37" s="68"/>
      <c r="E37" s="68"/>
      <c r="F37" s="69"/>
    </row>
    <row r="38" spans="1:6" ht="17.25" customHeight="1" thickBot="1" x14ac:dyDescent="0.3">
      <c r="A38" s="61"/>
      <c r="B38" s="70"/>
      <c r="C38" s="71"/>
      <c r="D38" s="71"/>
      <c r="E38" s="71"/>
      <c r="F38" s="72"/>
    </row>
    <row r="39" spans="1:6" ht="17.25" customHeight="1" x14ac:dyDescent="0.25">
      <c r="A39" s="62">
        <v>3</v>
      </c>
      <c r="B39" s="64" t="s">
        <v>90</v>
      </c>
      <c r="C39" s="65"/>
      <c r="D39" s="65"/>
      <c r="E39" s="65"/>
      <c r="F39" s="66"/>
    </row>
    <row r="40" spans="1:6" ht="17.25" customHeight="1" x14ac:dyDescent="0.25">
      <c r="A40" s="62"/>
      <c r="B40" s="47" t="s">
        <v>84</v>
      </c>
      <c r="C40" s="48"/>
      <c r="D40" s="48"/>
      <c r="E40" s="48"/>
      <c r="F40" s="49"/>
    </row>
    <row r="41" spans="1:6" ht="17.25" customHeight="1" x14ac:dyDescent="0.25">
      <c r="A41" s="62"/>
      <c r="B41" s="105" t="s">
        <v>98</v>
      </c>
      <c r="C41" s="106"/>
      <c r="D41" s="106"/>
      <c r="E41" s="106"/>
      <c r="F41" s="107"/>
    </row>
    <row r="42" spans="1:6" ht="17.25" customHeight="1" thickBot="1" x14ac:dyDescent="0.3">
      <c r="A42" s="63"/>
      <c r="B42" s="108"/>
      <c r="C42" s="109"/>
      <c r="D42" s="109"/>
      <c r="E42" s="109"/>
      <c r="F42" s="110"/>
    </row>
    <row r="43" spans="1:6" ht="17.25" customHeight="1" x14ac:dyDescent="0.25">
      <c r="A43" s="62">
        <v>4</v>
      </c>
      <c r="B43" s="64" t="s">
        <v>91</v>
      </c>
      <c r="C43" s="65"/>
      <c r="D43" s="65"/>
      <c r="E43" s="65"/>
      <c r="F43" s="66"/>
    </row>
    <row r="44" spans="1:6" ht="17.25" customHeight="1" x14ac:dyDescent="0.25">
      <c r="A44" s="62"/>
      <c r="B44" s="47" t="s">
        <v>84</v>
      </c>
      <c r="C44" s="48"/>
      <c r="D44" s="48"/>
      <c r="E44" s="48"/>
      <c r="F44" s="49"/>
    </row>
    <row r="45" spans="1:6" ht="17.25" customHeight="1" x14ac:dyDescent="0.25">
      <c r="A45" s="62"/>
      <c r="B45" s="105" t="s">
        <v>97</v>
      </c>
      <c r="C45" s="106"/>
      <c r="D45" s="106"/>
      <c r="E45" s="106"/>
      <c r="F45" s="107"/>
    </row>
    <row r="46" spans="1:6" ht="19.5" customHeight="1" thickBot="1" x14ac:dyDescent="0.3">
      <c r="A46" s="63"/>
      <c r="B46" s="108"/>
      <c r="C46" s="109"/>
      <c r="D46" s="109"/>
      <c r="E46" s="109"/>
      <c r="F46" s="110"/>
    </row>
    <row r="47" spans="1:6" ht="17.25" customHeight="1" x14ac:dyDescent="0.25">
      <c r="A47" s="62">
        <v>5</v>
      </c>
      <c r="B47" s="64" t="s">
        <v>92</v>
      </c>
      <c r="C47" s="65"/>
      <c r="D47" s="65"/>
      <c r="E47" s="65"/>
      <c r="F47" s="66"/>
    </row>
    <row r="48" spans="1:6" ht="17.25" customHeight="1" x14ac:dyDescent="0.25">
      <c r="A48" s="62"/>
      <c r="B48" s="47" t="s">
        <v>84</v>
      </c>
      <c r="C48" s="48"/>
      <c r="D48" s="48"/>
      <c r="E48" s="48"/>
      <c r="F48" s="49"/>
    </row>
    <row r="49" spans="1:10" ht="6.75" customHeight="1" x14ac:dyDescent="0.25">
      <c r="A49" s="62"/>
      <c r="B49" s="105" t="s">
        <v>96</v>
      </c>
      <c r="C49" s="106"/>
      <c r="D49" s="106"/>
      <c r="E49" s="106"/>
      <c r="F49" s="107"/>
    </row>
    <row r="50" spans="1:10" ht="52.5" customHeight="1" thickBot="1" x14ac:dyDescent="0.3">
      <c r="A50" s="63"/>
      <c r="B50" s="108"/>
      <c r="C50" s="109"/>
      <c r="D50" s="109"/>
      <c r="E50" s="109"/>
      <c r="F50" s="110"/>
    </row>
    <row r="51" spans="1:10" x14ac:dyDescent="0.25">
      <c r="A51" s="56"/>
      <c r="B51" s="57"/>
      <c r="C51" s="57"/>
      <c r="D51" s="57"/>
      <c r="E51" s="57"/>
      <c r="F51" s="58"/>
    </row>
    <row r="52" spans="1:10" ht="33.75" customHeight="1" x14ac:dyDescent="0.25">
      <c r="A52" s="5" t="s">
        <v>29</v>
      </c>
      <c r="B52" s="41" t="s">
        <v>30</v>
      </c>
      <c r="C52" s="42"/>
      <c r="D52" s="42"/>
      <c r="E52" s="42"/>
      <c r="F52" s="43"/>
    </row>
    <row r="53" spans="1:10" ht="45" customHeight="1" x14ac:dyDescent="0.25">
      <c r="A53" s="5" t="s">
        <v>31</v>
      </c>
      <c r="B53" s="41" t="s">
        <v>32</v>
      </c>
      <c r="C53" s="43"/>
      <c r="D53" s="41" t="s">
        <v>33</v>
      </c>
      <c r="E53" s="42"/>
      <c r="F53" s="43"/>
      <c r="J53" s="8"/>
    </row>
    <row r="54" spans="1:10" x14ac:dyDescent="0.25">
      <c r="A54" s="10" t="s">
        <v>34</v>
      </c>
      <c r="B54" s="44"/>
      <c r="C54" s="45"/>
      <c r="D54" s="44"/>
      <c r="E54" s="46"/>
      <c r="F54" s="45"/>
    </row>
    <row r="55" spans="1:10" x14ac:dyDescent="0.25">
      <c r="A55" s="10" t="s">
        <v>35</v>
      </c>
      <c r="B55" s="44"/>
      <c r="C55" s="45"/>
      <c r="D55" s="44"/>
      <c r="E55" s="46"/>
      <c r="F55" s="45"/>
    </row>
    <row r="56" spans="1:10" x14ac:dyDescent="0.25">
      <c r="A56" s="10" t="s">
        <v>36</v>
      </c>
      <c r="B56" s="44"/>
      <c r="C56" s="45"/>
      <c r="D56" s="44"/>
      <c r="E56" s="46"/>
      <c r="F56" s="45"/>
    </row>
    <row r="57" spans="1:10" x14ac:dyDescent="0.25">
      <c r="A57" s="10" t="s">
        <v>37</v>
      </c>
      <c r="B57" s="44"/>
      <c r="C57" s="45"/>
      <c r="D57" s="44"/>
      <c r="E57" s="46"/>
      <c r="F57" s="45"/>
    </row>
    <row r="58" spans="1:10" x14ac:dyDescent="0.25">
      <c r="A58" s="35"/>
      <c r="B58" s="36"/>
      <c r="C58" s="36"/>
      <c r="D58" s="36"/>
      <c r="E58" s="36"/>
      <c r="F58" s="37"/>
    </row>
    <row r="59" spans="1:10" ht="46.5" customHeight="1" x14ac:dyDescent="0.25">
      <c r="A59" s="5" t="s">
        <v>38</v>
      </c>
      <c r="B59" s="41" t="s">
        <v>39</v>
      </c>
      <c r="C59" s="42"/>
      <c r="D59" s="42"/>
      <c r="E59" s="42"/>
      <c r="F59" s="43"/>
    </row>
    <row r="60" spans="1:10" ht="33.75" customHeight="1" x14ac:dyDescent="0.25">
      <c r="A60" s="2"/>
      <c r="B60" s="10" t="s">
        <v>40</v>
      </c>
      <c r="C60" s="41" t="s">
        <v>41</v>
      </c>
      <c r="D60" s="43"/>
      <c r="E60" s="41" t="s">
        <v>42</v>
      </c>
      <c r="F60" s="43"/>
    </row>
    <row r="61" spans="1:10" x14ac:dyDescent="0.25">
      <c r="A61" s="4"/>
      <c r="B61" s="9"/>
      <c r="C61" s="44"/>
      <c r="D61" s="45"/>
      <c r="E61" s="44"/>
      <c r="F61" s="45"/>
    </row>
    <row r="62" spans="1:10" x14ac:dyDescent="0.25">
      <c r="A62" s="4"/>
      <c r="B62" s="9"/>
      <c r="C62" s="44"/>
      <c r="D62" s="45"/>
      <c r="E62" s="44"/>
      <c r="F62" s="45"/>
    </row>
    <row r="63" spans="1:10" x14ac:dyDescent="0.25">
      <c r="A63" s="4"/>
      <c r="B63" s="9"/>
      <c r="C63" s="44"/>
      <c r="D63" s="45"/>
      <c r="E63" s="44"/>
      <c r="F63" s="45"/>
    </row>
    <row r="64" spans="1:10" x14ac:dyDescent="0.25">
      <c r="A64" s="4"/>
      <c r="B64" s="9"/>
      <c r="C64" s="44"/>
      <c r="D64" s="45"/>
      <c r="E64" s="44"/>
      <c r="F64" s="45"/>
    </row>
    <row r="65" spans="1:6" x14ac:dyDescent="0.25">
      <c r="A65" s="4"/>
      <c r="B65" s="9"/>
      <c r="C65" s="44"/>
      <c r="D65" s="45"/>
      <c r="E65" s="44"/>
      <c r="F65" s="45"/>
    </row>
    <row r="66" spans="1:6" x14ac:dyDescent="0.25">
      <c r="A66" s="35"/>
      <c r="B66" s="36"/>
      <c r="C66" s="36"/>
      <c r="D66" s="36"/>
      <c r="E66" s="36"/>
      <c r="F66" s="37"/>
    </row>
    <row r="67" spans="1:6" ht="15" customHeight="1" x14ac:dyDescent="0.25">
      <c r="A67" s="38" t="s">
        <v>43</v>
      </c>
      <c r="B67" s="39"/>
      <c r="C67" s="39"/>
      <c r="D67" s="39"/>
      <c r="E67" s="39"/>
      <c r="F67" s="40"/>
    </row>
    <row r="68" spans="1:6" ht="38.25" x14ac:dyDescent="0.25">
      <c r="A68" s="3"/>
      <c r="B68" s="3"/>
      <c r="C68" s="10" t="s">
        <v>44</v>
      </c>
      <c r="D68" s="10" t="s">
        <v>45</v>
      </c>
      <c r="E68" s="19" t="s">
        <v>46</v>
      </c>
      <c r="F68" s="17" t="s">
        <v>47</v>
      </c>
    </row>
    <row r="69" spans="1:6" ht="31.5" x14ac:dyDescent="0.25">
      <c r="A69" s="13" t="s">
        <v>34</v>
      </c>
      <c r="B69" s="6" t="s">
        <v>48</v>
      </c>
      <c r="C69" s="16">
        <f>SUM(C70:C72)</f>
        <v>0</v>
      </c>
      <c r="D69" s="16">
        <f>SUM(D70:D72)</f>
        <v>0</v>
      </c>
      <c r="E69" s="16">
        <f>D69-C69</f>
        <v>0</v>
      </c>
      <c r="F69" s="20">
        <f>E69/C$85</f>
        <v>0</v>
      </c>
    </row>
    <row r="70" spans="1:6" ht="25.5" x14ac:dyDescent="0.25">
      <c r="A70" s="11" t="s">
        <v>49</v>
      </c>
      <c r="B70" s="4" t="s">
        <v>50</v>
      </c>
      <c r="C70" s="15"/>
      <c r="D70" s="15"/>
      <c r="E70" s="16">
        <f t="shared" ref="E70:E72" si="0">D70-C70</f>
        <v>0</v>
      </c>
      <c r="F70" s="20">
        <f>E70/C$85</f>
        <v>0</v>
      </c>
    </row>
    <row r="71" spans="1:6" ht="25.5" x14ac:dyDescent="0.25">
      <c r="A71" s="11" t="s">
        <v>51</v>
      </c>
      <c r="B71" s="4" t="s">
        <v>52</v>
      </c>
      <c r="C71" s="15"/>
      <c r="D71" s="15"/>
      <c r="E71" s="16">
        <f t="shared" si="0"/>
        <v>0</v>
      </c>
      <c r="F71" s="20">
        <f>E71/C$85</f>
        <v>0</v>
      </c>
    </row>
    <row r="72" spans="1:6" x14ac:dyDescent="0.25">
      <c r="A72" s="11" t="s">
        <v>53</v>
      </c>
      <c r="B72" s="4" t="s">
        <v>54</v>
      </c>
      <c r="C72" s="15"/>
      <c r="D72" s="15"/>
      <c r="E72" s="16">
        <f t="shared" si="0"/>
        <v>0</v>
      </c>
      <c r="F72" s="20">
        <f>E72/C$85</f>
        <v>0</v>
      </c>
    </row>
    <row r="73" spans="1:6" x14ac:dyDescent="0.25">
      <c r="A73" s="35"/>
      <c r="B73" s="36"/>
      <c r="C73" s="36"/>
      <c r="D73" s="36"/>
      <c r="E73" s="36"/>
      <c r="F73" s="37"/>
    </row>
    <row r="74" spans="1:6" ht="31.5" x14ac:dyDescent="0.25">
      <c r="A74" s="13" t="s">
        <v>35</v>
      </c>
      <c r="B74" s="6" t="s">
        <v>55</v>
      </c>
      <c r="C74" s="16">
        <f>SUM(C76:C83)</f>
        <v>500</v>
      </c>
      <c r="D74" s="16">
        <f>SUM(D76:D83)</f>
        <v>500</v>
      </c>
      <c r="E74" s="16">
        <f>D74-C74</f>
        <v>0</v>
      </c>
      <c r="F74" s="20">
        <f>E74/C$85</f>
        <v>0</v>
      </c>
    </row>
    <row r="75" spans="1:6" ht="15.75" x14ac:dyDescent="0.25">
      <c r="A75" s="12"/>
      <c r="B75" s="21" t="s">
        <v>56</v>
      </c>
      <c r="C75" s="22"/>
      <c r="D75" s="22"/>
      <c r="E75" s="22"/>
      <c r="F75" s="23"/>
    </row>
    <row r="76" spans="1:6" x14ac:dyDescent="0.25">
      <c r="A76" s="11" t="s">
        <v>57</v>
      </c>
      <c r="B76" s="4" t="s">
        <v>58</v>
      </c>
      <c r="C76" s="15">
        <v>186</v>
      </c>
      <c r="D76" s="24">
        <v>186</v>
      </c>
      <c r="E76" s="16">
        <f>SUM(D76-C76)</f>
        <v>0</v>
      </c>
      <c r="F76" s="20">
        <f>E76/C$85</f>
        <v>0</v>
      </c>
    </row>
    <row r="77" spans="1:6" ht="102" x14ac:dyDescent="0.25">
      <c r="A77" s="11" t="s">
        <v>59</v>
      </c>
      <c r="B77" s="4" t="s">
        <v>79</v>
      </c>
      <c r="C77" s="15"/>
      <c r="D77" s="15"/>
      <c r="E77" s="16">
        <f t="shared" ref="E77:E78" si="1">SUM(D77-C77)</f>
        <v>0</v>
      </c>
      <c r="F77" s="20">
        <f>E77/C$85</f>
        <v>0</v>
      </c>
    </row>
    <row r="78" spans="1:6" ht="63.75" x14ac:dyDescent="0.25">
      <c r="A78" s="11" t="s">
        <v>60</v>
      </c>
      <c r="B78" s="4" t="s">
        <v>61</v>
      </c>
      <c r="C78" s="15">
        <v>63</v>
      </c>
      <c r="D78" s="15">
        <v>63</v>
      </c>
      <c r="E78" s="16">
        <f t="shared" si="1"/>
        <v>0</v>
      </c>
      <c r="F78" s="20">
        <f>E78/C$85</f>
        <v>0</v>
      </c>
    </row>
    <row r="79" spans="1:6" ht="15.75" x14ac:dyDescent="0.25">
      <c r="A79" s="2"/>
      <c r="B79" s="21" t="s">
        <v>62</v>
      </c>
      <c r="C79" s="22"/>
      <c r="D79" s="22"/>
      <c r="E79" s="22"/>
      <c r="F79" s="23"/>
    </row>
    <row r="80" spans="1:6" ht="25.5" x14ac:dyDescent="0.25">
      <c r="A80" s="11" t="s">
        <v>63</v>
      </c>
      <c r="B80" s="4" t="s">
        <v>64</v>
      </c>
      <c r="C80" s="15"/>
      <c r="D80" s="15"/>
      <c r="E80" s="16">
        <f>SUM(D80-C80)</f>
        <v>0</v>
      </c>
      <c r="F80" s="20">
        <f>E80/C$85</f>
        <v>0</v>
      </c>
    </row>
    <row r="81" spans="1:6" x14ac:dyDescent="0.25">
      <c r="A81" s="11" t="s">
        <v>65</v>
      </c>
      <c r="B81" s="4" t="s">
        <v>66</v>
      </c>
      <c r="C81" s="15">
        <v>251</v>
      </c>
      <c r="D81" s="15">
        <v>251</v>
      </c>
      <c r="E81" s="16">
        <f t="shared" ref="E81:E83" si="2">SUM(D81-C81)</f>
        <v>0</v>
      </c>
      <c r="F81" s="20">
        <f t="shared" ref="F81:F83" si="3">E81/C$85</f>
        <v>0</v>
      </c>
    </row>
    <row r="82" spans="1:6" x14ac:dyDescent="0.25">
      <c r="A82" s="11" t="s">
        <v>67</v>
      </c>
      <c r="B82" s="4" t="s">
        <v>68</v>
      </c>
      <c r="C82" s="15"/>
      <c r="D82" s="15"/>
      <c r="E82" s="16">
        <f t="shared" si="2"/>
        <v>0</v>
      </c>
      <c r="F82" s="20">
        <f t="shared" si="3"/>
        <v>0</v>
      </c>
    </row>
    <row r="83" spans="1:6" x14ac:dyDescent="0.25">
      <c r="A83" s="11" t="s">
        <v>69</v>
      </c>
      <c r="B83" s="4" t="s">
        <v>70</v>
      </c>
      <c r="C83" s="15"/>
      <c r="D83" s="15"/>
      <c r="E83" s="16">
        <f t="shared" si="2"/>
        <v>0</v>
      </c>
      <c r="F83" s="20">
        <f t="shared" si="3"/>
        <v>0</v>
      </c>
    </row>
    <row r="84" spans="1:6" x14ac:dyDescent="0.25">
      <c r="A84" s="35"/>
      <c r="B84" s="36"/>
      <c r="C84" s="36"/>
      <c r="D84" s="36"/>
      <c r="E84" s="36"/>
      <c r="F84" s="37"/>
    </row>
    <row r="85" spans="1:6" ht="31.5" x14ac:dyDescent="0.25">
      <c r="A85" s="13" t="s">
        <v>36</v>
      </c>
      <c r="B85" s="6" t="s">
        <v>71</v>
      </c>
      <c r="C85" s="15">
        <v>500</v>
      </c>
      <c r="D85" s="16">
        <f>SUM(D74,D69,)</f>
        <v>500</v>
      </c>
      <c r="E85" s="16">
        <f>D85-C85</f>
        <v>0</v>
      </c>
      <c r="F85" s="20">
        <f>E85/C$85</f>
        <v>0</v>
      </c>
    </row>
    <row r="86" spans="1:6" x14ac:dyDescent="0.25">
      <c r="A86" s="35"/>
      <c r="B86" s="36"/>
      <c r="C86" s="36"/>
      <c r="D86" s="36"/>
      <c r="E86" s="36"/>
      <c r="F86" s="37"/>
    </row>
    <row r="87" spans="1:6" ht="15" customHeight="1" x14ac:dyDescent="0.25">
      <c r="A87" s="38" t="s">
        <v>72</v>
      </c>
      <c r="B87" s="39"/>
      <c r="C87" s="39"/>
      <c r="D87" s="39"/>
      <c r="E87" s="39"/>
      <c r="F87" s="40"/>
    </row>
    <row r="88" spans="1:6" ht="25.5" x14ac:dyDescent="0.25">
      <c r="A88" s="10" t="s">
        <v>73</v>
      </c>
      <c r="B88" s="41" t="s">
        <v>74</v>
      </c>
      <c r="C88" s="42"/>
      <c r="D88" s="43"/>
      <c r="E88" s="41" t="s">
        <v>75</v>
      </c>
      <c r="F88" s="43"/>
    </row>
    <row r="89" spans="1:6" ht="46.5" customHeight="1" x14ac:dyDescent="0.25">
      <c r="A89" s="11" t="s">
        <v>57</v>
      </c>
      <c r="B89" s="29" t="s">
        <v>82</v>
      </c>
      <c r="C89" s="29"/>
      <c r="D89" s="29"/>
      <c r="E89" s="30">
        <v>186</v>
      </c>
      <c r="F89" s="31"/>
    </row>
    <row r="90" spans="1:6" x14ac:dyDescent="0.25">
      <c r="A90" s="11" t="s">
        <v>60</v>
      </c>
      <c r="B90" s="32" t="s">
        <v>83</v>
      </c>
      <c r="C90" s="33"/>
      <c r="D90" s="34"/>
      <c r="E90" s="30">
        <v>63</v>
      </c>
      <c r="F90" s="31"/>
    </row>
    <row r="91" spans="1:6" ht="27" customHeight="1" x14ac:dyDescent="0.25">
      <c r="A91" s="11" t="s">
        <v>65</v>
      </c>
      <c r="B91" s="32" t="s">
        <v>93</v>
      </c>
      <c r="C91" s="33"/>
      <c r="D91" s="34"/>
      <c r="E91" s="30">
        <v>251</v>
      </c>
      <c r="F91" s="31"/>
    </row>
    <row r="92" spans="1:6" x14ac:dyDescent="0.25">
      <c r="A92" s="18"/>
      <c r="B92" s="18"/>
      <c r="C92" s="18"/>
      <c r="D92" s="18"/>
      <c r="E92" s="18"/>
      <c r="F92" s="18"/>
    </row>
    <row r="93" spans="1:6" x14ac:dyDescent="0.25">
      <c r="A93" s="28" t="s">
        <v>76</v>
      </c>
      <c r="B93" s="28"/>
      <c r="C93" s="28"/>
      <c r="D93" s="28"/>
      <c r="E93" s="28"/>
      <c r="F93" s="28"/>
    </row>
    <row r="94" spans="1:6" x14ac:dyDescent="0.25">
      <c r="A94" s="28" t="s">
        <v>77</v>
      </c>
      <c r="B94" s="28"/>
      <c r="C94" s="28"/>
      <c r="D94" s="28"/>
      <c r="E94" s="28"/>
      <c r="F94" s="28"/>
    </row>
  </sheetData>
  <mergeCells count="98">
    <mergeCell ref="A14:F14"/>
    <mergeCell ref="B15:C15"/>
    <mergeCell ref="B36:F38"/>
    <mergeCell ref="B49:F50"/>
    <mergeCell ref="A39:A42"/>
    <mergeCell ref="B39:F39"/>
    <mergeCell ref="B40:F40"/>
    <mergeCell ref="B41:F42"/>
    <mergeCell ref="A43:A46"/>
    <mergeCell ref="B43:F43"/>
    <mergeCell ref="B44:F44"/>
    <mergeCell ref="B45:F46"/>
    <mergeCell ref="B24:F26"/>
    <mergeCell ref="B34:F34"/>
    <mergeCell ref="B30:F30"/>
    <mergeCell ref="B18:C18"/>
    <mergeCell ref="D18:F18"/>
    <mergeCell ref="B19:C19"/>
    <mergeCell ref="D19:F19"/>
    <mergeCell ref="B20:C20"/>
    <mergeCell ref="D15:F15"/>
    <mergeCell ref="B16:C16"/>
    <mergeCell ref="D16:F16"/>
    <mergeCell ref="B17:C17"/>
    <mergeCell ref="D17:F17"/>
    <mergeCell ref="D20:F20"/>
    <mergeCell ref="C11:D11"/>
    <mergeCell ref="E11:F11"/>
    <mergeCell ref="C12:D12"/>
    <mergeCell ref="E12:F12"/>
    <mergeCell ref="A13:F13"/>
    <mergeCell ref="A6:A8"/>
    <mergeCell ref="B6:F8"/>
    <mergeCell ref="B9:C9"/>
    <mergeCell ref="D9:F9"/>
    <mergeCell ref="C10:D10"/>
    <mergeCell ref="E10:F10"/>
    <mergeCell ref="B1:F1"/>
    <mergeCell ref="A2:F2"/>
    <mergeCell ref="A3:F3"/>
    <mergeCell ref="B4:F4"/>
    <mergeCell ref="B5:F5"/>
    <mergeCell ref="A21:F21"/>
    <mergeCell ref="A22:F22"/>
    <mergeCell ref="B23:F23"/>
    <mergeCell ref="A24:A26"/>
    <mergeCell ref="A27:F27"/>
    <mergeCell ref="B28:F28"/>
    <mergeCell ref="B29:F29"/>
    <mergeCell ref="B35:F35"/>
    <mergeCell ref="A51:F51"/>
    <mergeCell ref="A34:A38"/>
    <mergeCell ref="A47:A50"/>
    <mergeCell ref="B47:F47"/>
    <mergeCell ref="B31:F33"/>
    <mergeCell ref="A29:A33"/>
    <mergeCell ref="B54:C54"/>
    <mergeCell ref="D54:F54"/>
    <mergeCell ref="B55:C55"/>
    <mergeCell ref="D55:F55"/>
    <mergeCell ref="B48:F48"/>
    <mergeCell ref="B53:C53"/>
    <mergeCell ref="D53:F53"/>
    <mergeCell ref="B52:F52"/>
    <mergeCell ref="B56:C56"/>
    <mergeCell ref="D56:F56"/>
    <mergeCell ref="B57:C57"/>
    <mergeCell ref="D57:F57"/>
    <mergeCell ref="A58:F58"/>
    <mergeCell ref="B59:F59"/>
    <mergeCell ref="C60:D60"/>
    <mergeCell ref="E60:F60"/>
    <mergeCell ref="A67:F67"/>
    <mergeCell ref="C61:D61"/>
    <mergeCell ref="E61:F61"/>
    <mergeCell ref="C62:D62"/>
    <mergeCell ref="E62:F62"/>
    <mergeCell ref="C63:D63"/>
    <mergeCell ref="E63:F63"/>
    <mergeCell ref="C64:D64"/>
    <mergeCell ref="E64:F64"/>
    <mergeCell ref="C65:D65"/>
    <mergeCell ref="E65:F65"/>
    <mergeCell ref="A66:F66"/>
    <mergeCell ref="A73:F73"/>
    <mergeCell ref="A84:F84"/>
    <mergeCell ref="A86:F86"/>
    <mergeCell ref="A87:F87"/>
    <mergeCell ref="B88:D88"/>
    <mergeCell ref="E88:F88"/>
    <mergeCell ref="A94:F94"/>
    <mergeCell ref="A93:F93"/>
    <mergeCell ref="B89:D89"/>
    <mergeCell ref="E89:F89"/>
    <mergeCell ref="B90:D90"/>
    <mergeCell ref="E90:F90"/>
    <mergeCell ref="B91:D91"/>
    <mergeCell ref="E91:F91"/>
  </mergeCells>
  <hyperlinks>
    <hyperlink ref="B20" r:id="rId1" xr:uid="{E74301B2-89E3-4E2D-8380-4BF515FD2E7D}"/>
    <hyperlink ref="D20" r:id="rId2" xr:uid="{8672979F-FF8D-4FEC-8A04-DBE7C8D4292A}"/>
  </hyperlinks>
  <printOptions horizontalCentered="1"/>
  <pageMargins left="0.70866141732283472" right="0.70866141732283472" top="0.78740157480314965" bottom="0.78740157480314965" header="0.31496062992125984" footer="0.31496062992125984"/>
  <pageSetup paperSize="9" scale="78" orientation="portrait" r:id="rId3"/>
  <rowBreaks count="1" manualBreakCount="1">
    <brk id="66"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324690509DB83F498E2A0D5F70978922" ma:contentTypeVersion="14" ma:contentTypeDescription="Vytvoří nový dokument" ma:contentTypeScope="" ma:versionID="4ee4efa48ca208298afb3648bbbe7f23">
  <xsd:schema xmlns:xsd="http://www.w3.org/2001/XMLSchema" xmlns:xs="http://www.w3.org/2001/XMLSchema" xmlns:p="http://schemas.microsoft.com/office/2006/metadata/properties" xmlns:ns2="7fd2fa78-6719-4ef7-b439-6fcf7bc366fc" xmlns:ns3="a6bf1ac2-1f89-427e-9d5c-29bc46231170" targetNamespace="http://schemas.microsoft.com/office/2006/metadata/properties" ma:root="true" ma:fieldsID="3de1e4430ccbbc46f1dd3cb9d366c7e6" ns2:_="" ns3:_="">
    <xsd:import namespace="7fd2fa78-6719-4ef7-b439-6fcf7bc366fc"/>
    <xsd:import namespace="a6bf1ac2-1f89-427e-9d5c-29bc46231170"/>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d2fa78-6719-4ef7-b439-6fcf7bc366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Značky obrázků" ma:readOnly="false" ma:fieldId="{5cf76f15-5ced-4ddc-b409-7134ff3c332f}" ma:taxonomyMulti="true" ma:sspId="05144c32-5194-445f-8fa8-b47f4d440b86"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bf1ac2-1f89-427e-9d5c-29bc46231170"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3e907876-86a9-4e5c-9b24-a07b889b294f}" ma:internalName="TaxCatchAll" ma:showField="CatchAllData" ma:web="a6bf1ac2-1f89-427e-9d5c-29bc46231170">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fd2fa78-6719-4ef7-b439-6fcf7bc366fc">
      <Terms xmlns="http://schemas.microsoft.com/office/infopath/2007/PartnerControls"/>
    </lcf76f155ced4ddcb4097134ff3c332f>
    <TaxCatchAll xmlns="a6bf1ac2-1f89-427e-9d5c-29bc46231170" xsi:nil="true"/>
  </documentManagement>
</p:properties>
</file>

<file path=customXml/itemProps1.xml><?xml version="1.0" encoding="utf-8"?>
<ds:datastoreItem xmlns:ds="http://schemas.openxmlformats.org/officeDocument/2006/customXml" ds:itemID="{F372F897-1BDE-49E0-8EDD-10AF492CA315}">
  <ds:schemaRefs>
    <ds:schemaRef ds:uri="http://schemas.microsoft.com/sharepoint/v3/contenttype/forms"/>
  </ds:schemaRefs>
</ds:datastoreItem>
</file>

<file path=customXml/itemProps2.xml><?xml version="1.0" encoding="utf-8"?>
<ds:datastoreItem xmlns:ds="http://schemas.openxmlformats.org/officeDocument/2006/customXml" ds:itemID="{2684269D-C52C-4314-9AE0-A9C00D9589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fd2fa78-6719-4ef7-b439-6fcf7bc366fc"/>
    <ds:schemaRef ds:uri="a6bf1ac2-1f89-427e-9d5c-29bc462311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3FF6CC4-438F-4B79-BBAF-42F9CDA1520C}">
  <ds:schemaRefs>
    <ds:schemaRef ds:uri="a6bf1ac2-1f89-427e-9d5c-29bc46231170"/>
    <ds:schemaRef ds:uri="http://www.w3.org/XML/1998/namespace"/>
    <ds:schemaRef ds:uri="http://purl.org/dc/elements/1.1/"/>
    <ds:schemaRef ds:uri="http://purl.org/dc/terms/"/>
    <ds:schemaRef ds:uri="http://schemas.microsoft.com/office/2006/metadata/properties"/>
    <ds:schemaRef ds:uri="http://schemas.openxmlformats.org/package/2006/metadata/core-properties"/>
    <ds:schemaRef ds:uri="http://schemas.microsoft.com/office/2006/documentManagement/types"/>
    <ds:schemaRef ds:uri="http://schemas.microsoft.com/office/infopath/2007/PartnerControls"/>
    <ds:schemaRef ds:uri="7fd2fa78-6719-4ef7-b439-6fcf7bc366fc"/>
    <ds:schemaRef ds:uri="http://purl.org/dc/dcmitype/"/>
  </ds:schemaRefs>
</ds:datastoreItem>
</file>

<file path=docMetadata/LabelInfo.xml><?xml version="1.0" encoding="utf-8"?>
<clbl:labelList xmlns:clbl="http://schemas.microsoft.com/office/2020/mipLabelMetadata">
  <clbl:label id="{11904f23-f0db-4cdc-96f7-390bd55fcee8}" enabled="0" method="" siteId="{11904f23-f0db-4cdc-96f7-390bd55fcee8}"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06-JU</vt:lpstr>
      <vt:lpstr>'06-JU'!Oblast_tisku</vt:lpstr>
    </vt:vector>
  </TitlesOfParts>
  <Manager/>
  <Company>MSMT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Jiří Johánek</dc:creator>
  <cp:keywords/>
  <dc:description/>
  <cp:lastModifiedBy>Krlín Eduard</cp:lastModifiedBy>
  <cp:revision/>
  <dcterms:created xsi:type="dcterms:W3CDTF">2019-03-22T14:48:01Z</dcterms:created>
  <dcterms:modified xsi:type="dcterms:W3CDTF">2024-01-26T12:27:51Z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0x010100324690509DB83F498E2A0D5F70978922</vt:lpwstr>
  </property>
  <property fmtid="{D5CDD505-2E9C-101B-9397-08002B2CF9AE}" pid="3" name="MediaServiceImageTags">
    <vt:lpwstr/>
  </property>
</Properties>
</file>