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:\granty\msmt_trp_2023\C03_Koordinovany_rozvoj_ekon_aplikaci_VS\"/>
    </mc:Choice>
  </mc:AlternateContent>
  <xr:revisionPtr revIDLastSave="0" documentId="13_ncr:1_{54B69A81-5FFF-4E5B-99EA-C1057EA8551F}" xr6:coauthVersionLast="47" xr6:coauthVersionMax="47" xr10:uidLastSave="{00000000-0000-0000-0000-000000000000}"/>
  <bookViews>
    <workbookView xWindow="-25710" yWindow="-110" windowWidth="25820" windowHeight="14020" activeTab="1" xr2:uid="{00000000-000D-0000-FFFF-FFFF00000000}"/>
  </bookViews>
  <sheets>
    <sheet name="Záv. zpráva kompletní CRP 2023" sheetId="1" r:id="rId1"/>
    <sheet name="Záv. zpráva dílčí CRP 2023" sheetId="2" r:id="rId2"/>
    <sheet name="Záv. zpráva samostatný CRP 2023" sheetId="3" r:id="rId3"/>
  </sheets>
  <definedNames>
    <definedName name="_xlnm.Print_Area" localSheetId="1">'Záv. zpráva dílčí CRP 2023'!$A$1:$F$94</definedName>
    <definedName name="_xlnm.Print_Area" localSheetId="0">'Záv. zpráva kompletní CRP 2023'!$A$1:$F$87</definedName>
    <definedName name="_xlnm.Print_Area" localSheetId="2">'Záv. zpráva samostatný CRP 2023'!$A$1:$F$87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7" i="2" l="1"/>
  <c r="E86" i="2"/>
  <c r="E85" i="2"/>
  <c r="E84" i="2"/>
  <c r="E83" i="2"/>
  <c r="D18" i="2" l="1"/>
  <c r="D17" i="2"/>
  <c r="E70" i="3" l="1"/>
  <c r="F70" i="3" s="1"/>
  <c r="E69" i="3"/>
  <c r="F69" i="3" s="1"/>
  <c r="E68" i="3"/>
  <c r="F68" i="3" s="1"/>
  <c r="E67" i="3"/>
  <c r="F67" i="3" s="1"/>
  <c r="E65" i="3"/>
  <c r="F65" i="3" s="1"/>
  <c r="E64" i="3"/>
  <c r="F64" i="3" s="1"/>
  <c r="E63" i="3"/>
  <c r="F63" i="3" s="1"/>
  <c r="D61" i="3"/>
  <c r="E61" i="3" s="1"/>
  <c r="F61" i="3" s="1"/>
  <c r="C61" i="3"/>
  <c r="E59" i="3"/>
  <c r="F59" i="3" s="1"/>
  <c r="E58" i="3"/>
  <c r="F58" i="3" s="1"/>
  <c r="E57" i="3"/>
  <c r="F57" i="3" s="1"/>
  <c r="D56" i="3"/>
  <c r="E56" i="3" s="1"/>
  <c r="F56" i="3" s="1"/>
  <c r="C56" i="3"/>
  <c r="D72" i="3" l="1"/>
  <c r="E72" i="3" s="1"/>
  <c r="F72" i="3" s="1"/>
  <c r="E77" i="2"/>
  <c r="E76" i="2"/>
  <c r="E75" i="2"/>
  <c r="E74" i="2"/>
  <c r="E72" i="2"/>
  <c r="E71" i="2"/>
  <c r="E70" i="2"/>
  <c r="D68" i="2"/>
  <c r="C68" i="2"/>
  <c r="E66" i="2"/>
  <c r="E65" i="2"/>
  <c r="E64" i="2"/>
  <c r="D63" i="2"/>
  <c r="C63" i="2"/>
  <c r="C79" i="2" l="1"/>
  <c r="F70" i="2" s="1"/>
  <c r="D79" i="2"/>
  <c r="E68" i="2"/>
  <c r="E63" i="2"/>
  <c r="E68" i="1"/>
  <c r="F68" i="1" s="1"/>
  <c r="E69" i="1"/>
  <c r="F69" i="1" s="1"/>
  <c r="E70" i="1"/>
  <c r="F70" i="1" s="1"/>
  <c r="E67" i="1"/>
  <c r="F67" i="1" s="1"/>
  <c r="E64" i="1"/>
  <c r="F64" i="1" s="1"/>
  <c r="E65" i="1"/>
  <c r="F65" i="1" s="1"/>
  <c r="E63" i="1"/>
  <c r="F63" i="1" s="1"/>
  <c r="C61" i="1"/>
  <c r="D61" i="1"/>
  <c r="E57" i="1"/>
  <c r="E58" i="1"/>
  <c r="E59" i="1"/>
  <c r="D56" i="1"/>
  <c r="C56" i="1"/>
  <c r="F68" i="2" l="1"/>
  <c r="F71" i="2"/>
  <c r="F75" i="2"/>
  <c r="F65" i="2"/>
  <c r="F74" i="2"/>
  <c r="F76" i="2"/>
  <c r="F63" i="2"/>
  <c r="F72" i="2"/>
  <c r="F66" i="2"/>
  <c r="F64" i="2"/>
  <c r="F77" i="2"/>
  <c r="E79" i="2"/>
  <c r="F79" i="2" s="1"/>
  <c r="E61" i="1"/>
  <c r="F61" i="1" s="1"/>
  <c r="E56" i="1"/>
  <c r="D72" i="1" l="1"/>
  <c r="E72" i="1" s="1"/>
  <c r="F72" i="1" s="1"/>
  <c r="F59" i="1" l="1"/>
  <c r="F58" i="1"/>
  <c r="F57" i="1"/>
  <c r="F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F0DAB3D8-337F-41DD-8EBE-6B121E8BFF49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61" authorId="0" shapeId="0" xr:uid="{2C19C39E-E697-492B-945E-C380B9DA4AE7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F3105587-1C0B-4EEF-B7EA-950A237F7126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<sst xmlns="http://schemas.openxmlformats.org/spreadsheetml/2006/main" count="359" uniqueCount="150">
  <si>
    <t>VŠ:</t>
  </si>
  <si>
    <t>Formulář pro závěrečnou zprávu - kompletní projekt</t>
  </si>
  <si>
    <t>Tematické zaměření: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</si>
  <si>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</si>
  <si>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</si>
  <si>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</si>
  <si>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</si>
  <si>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</si>
  <si>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</si>
  <si>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</si>
  <si>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</si>
  <si>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</si>
  <si>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</si>
  <si>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</si>
  <si>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</si>
  <si>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</si>
  <si>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</si>
  <si>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</si>
  <si>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</si>
  <si>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</si>
  <si>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</si>
  <si>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</si>
  <si>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</si>
  <si>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</si>
  <si>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</si>
  <si>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</si>
  <si>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</si>
  <si>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</si>
  <si>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</si>
  <si>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</si>
  <si>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</si>
  <si>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</si>
  <si>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</si>
  <si>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4.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</si>
  <si>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</si>
  <si>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</si>
  <si>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</si>
  <si>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</si>
  <si>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</si>
  <si>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</si>
  <si>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</si>
  <si>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</si>
  <si>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</si>
  <si>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</si>
  <si>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</si>
  <si>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</si>
  <si>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</si>
  <si>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</si>
  <si>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</si>
  <si>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</si>
  <si>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</si>
  <si>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</si>
  <si>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</si>
  <si>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</si>
  <si>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</si>
  <si>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</si>
  <si>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Ostatní osobní náklady (odměny z dohod o pracovní činnosti, dohod o provedení práce, popř. i některé odměny hrazené na základě nepojmenovaných smluv uzavřených podle § 1746 odst. 2 zákona č. 89/2012 Sb., občanský zákoník)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</si>
  <si>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</si>
  <si>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</si>
  <si>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</si>
  <si>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</si>
  <si>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</si>
  <si>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</si>
  <si>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</si>
  <si>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</si>
  <si>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</si>
  <si>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</si>
  <si>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</si>
  <si>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</si>
  <si>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</si>
  <si>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</si>
  <si>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</si>
  <si>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</si>
  <si>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</si>
  <si>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</si>
  <si>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</si>
  <si>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</si>
  <si>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Rozvojový projekt na rok 2023</t>
  </si>
  <si>
    <t>Formulář pro závěrečnou zprávu pro jednu vysokou školu</t>
  </si>
  <si>
    <t>Prioritní oblast:</t>
  </si>
  <si>
    <t>1. Prioritní témata pro projekty vysokých škol s předem vyčleněnou alokací</t>
  </si>
  <si>
    <t>a) implementace a další rozvoj efektivního systému studijního, psychologického a kariérního poradenství</t>
  </si>
  <si>
    <t>České vysoké učení technické v Praze</t>
  </si>
  <si>
    <t>1.c) plnění požadavků stanovených obecně závaznými právními předpisy nebo pokyny orgánů státní správy upravujících vnitřní organizaci a systémy vysokých škol</t>
  </si>
  <si>
    <t>Koordinovaný rozvoj ekonomických aplikací vysokých škol</t>
  </si>
  <si>
    <t>Od: 1/2023</t>
  </si>
  <si>
    <t>Do: 12/2023</t>
  </si>
  <si>
    <t>5.</t>
  </si>
  <si>
    <t>1-1 ADMINISTRACE: Rozvoj SW pro efektivní správu přístupových práv</t>
  </si>
  <si>
    <t>1-2 PROVOZ: Podpora efektivního provozu EIS</t>
  </si>
  <si>
    <t>2-1 ROZPOČET: Koordinovaný rozvoj standardních funkcionalit modulu</t>
  </si>
  <si>
    <t>2-2 MAJETEK: Elektronické vyřazování a další koordinovaný rozvoj</t>
  </si>
  <si>
    <t>2-3 ÚČETNICTVÍ: Koordinovaný rozvoj standardních funkcionalit modulu</t>
  </si>
  <si>
    <t>2-4 FINANCE: Koordinovaný rozvoj standardních funkcionalit modulu</t>
  </si>
  <si>
    <t>2-5 DPH: Koordinovaný rozvoj standardních funkcionalit modulu</t>
  </si>
  <si>
    <t>2-6 NÁKUP: Koordinovaný rozvoj standardních funkcionalit modulu</t>
  </si>
  <si>
    <t>3-1 DATA: Funkce pro kontrolu a opravy dat</t>
  </si>
  <si>
    <t>3-2 REPORTING: Funkce pro podporu reportingu</t>
  </si>
  <si>
    <t>3-3 LICENCE: Doplnění licencí a implementace nových funkcionalit</t>
  </si>
  <si>
    <t>3-4 PROCESY: Implementace WF nástrojů ve zpracování ekonomických informací</t>
  </si>
  <si>
    <t>4  TECHNOLOGIE: Technologické inovace a integrace EIS</t>
  </si>
  <si>
    <t>4</t>
  </si>
  <si>
    <t>5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</si>
  <si>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</si>
  <si>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</si>
  <si>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</si>
  <si>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</si>
  <si>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</si>
  <si>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</si>
  <si>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</si>
  <si>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</si>
  <si>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</si>
  <si>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</si>
  <si>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</si>
  <si>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</si>
  <si>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r>
      <rPr>
        <b/>
        <sz val="10"/>
        <color theme="1"/>
        <rFont val="Calibri"/>
        <family val="2"/>
        <charset val="238"/>
        <scheme val="minor"/>
      </rPr>
      <t>1-2 PROVOZ: Podpora efektivního provozu EIS</t>
    </r>
    <r>
      <rPr>
        <sz val="10"/>
        <color theme="1"/>
        <rFont val="Calibri"/>
        <family val="2"/>
        <charset val="238"/>
        <scheme val="minor"/>
      </rPr>
      <t xml:space="preserve">
VVŠ se tohoto výstupu neúčastnila, ani nepřebírala výsledky plnění ostatních VVŠ.</t>
    </r>
  </si>
  <si>
    <r>
      <rPr>
        <b/>
        <sz val="10"/>
        <color theme="1"/>
        <rFont val="Calibri"/>
        <family val="2"/>
        <charset val="238"/>
        <scheme val="minor"/>
      </rPr>
      <t>2-1 ROZPOČET: Koordinovaný rozvoj standardních funkcionalit modulu</t>
    </r>
    <r>
      <rPr>
        <sz val="10"/>
        <color theme="1"/>
        <rFont val="Calibri"/>
        <family val="2"/>
        <charset val="238"/>
        <scheme val="minor"/>
      </rPr>
      <t xml:space="preserve">
VVŠ se tohoto výstupu neúčastnila, ani nepřebírala výsledky plnění ostatních VVŠ.</t>
    </r>
  </si>
  <si>
    <r>
      <rPr>
        <b/>
        <sz val="10"/>
        <color theme="1"/>
        <rFont val="Calibri"/>
        <family val="2"/>
        <charset val="238"/>
        <scheme val="minor"/>
      </rPr>
      <t>2-2 MAJETEK: Elektronické vyřazování a další koordinovaný rozvoj</t>
    </r>
    <r>
      <rPr>
        <sz val="10"/>
        <color theme="1"/>
        <rFont val="Calibri"/>
        <family val="2"/>
        <charset val="238"/>
        <scheme val="minor"/>
      </rPr>
      <t xml:space="preserve">
VVŠ se tohoto výstupu neúčastnila, ani nepřebírala výsledky plnění ostatních VVŠ.</t>
    </r>
  </si>
  <si>
    <r>
      <rPr>
        <b/>
        <sz val="10"/>
        <color theme="1"/>
        <rFont val="Calibri"/>
        <family val="2"/>
        <charset val="238"/>
        <scheme val="minor"/>
      </rPr>
      <t>Dílčím cílem č. 5</t>
    </r>
    <r>
      <rPr>
        <sz val="10"/>
        <color theme="1"/>
        <rFont val="Calibri"/>
        <family val="2"/>
        <charset val="238"/>
        <scheme val="minor"/>
      </rPr>
      <t xml:space="preserve"> byla analýza dopadů DEPO v ekonomických systémech (příprava na implementaci nové legislativy do ekonomických systémů VVŠ)
</t>
    </r>
    <r>
      <rPr>
        <b/>
        <sz val="10"/>
        <color theme="1"/>
        <rFont val="Calibri"/>
        <family val="2"/>
        <charset val="238"/>
        <scheme val="minor"/>
      </rPr>
      <t xml:space="preserve">Tohoto dílčího cíle bylo v rámci celého koordinovaného projektu dosaženo. 
</t>
    </r>
    <r>
      <rPr>
        <sz val="10"/>
        <color theme="1"/>
        <rFont val="Calibri"/>
        <family val="2"/>
        <charset val="238"/>
        <scheme val="minor"/>
      </rPr>
      <t>VVŠ se tohoto koordinovaného cíle účastnila aktivně a současně přebírala výsledky společného plnění všech VVŠ.</t>
    </r>
  </si>
  <si>
    <r>
      <rPr>
        <b/>
        <sz val="10"/>
        <color theme="1"/>
        <rFont val="Calibri"/>
        <family val="2"/>
        <charset val="238"/>
        <scheme val="minor"/>
      </rPr>
      <t>3-3 LICENCE: Doplnění licencí a implementace nových funkcionalit</t>
    </r>
    <r>
      <rPr>
        <sz val="10"/>
        <color theme="1"/>
        <rFont val="Calibri"/>
        <family val="2"/>
        <charset val="238"/>
        <scheme val="minor"/>
      </rPr>
      <t xml:space="preserve">
VVŠ se tohoto výstupu neúčastnila aktivně, pouze přebírala výsledky plnění ostatních VVŠ.</t>
    </r>
  </si>
  <si>
    <t>Nejedná se o pokračující projekt.</t>
  </si>
  <si>
    <t>1.1</t>
  </si>
  <si>
    <t>Mzdy a pohyblivé složky mezd řešitelskému týmu projektu za práce prováděné nad rámec běžných povinností - zejména analýzy a specifikace, jednání s dodavateli, testování a akceptace přírůstků, dokumentace, součinnost při implementaci a integraci přírůstků projektu převzatých z ostatních VVŠ v rámci sekce, administrace a školení k přírůstkům SW.</t>
  </si>
  <si>
    <t>Zákonné zdravotní a sociální pojištění (34%)</t>
  </si>
  <si>
    <t>2.6.</t>
  </si>
  <si>
    <t>Jihočeská univerzita v Českých Budějovicích</t>
  </si>
  <si>
    <t>RNDr. Josef Milota</t>
  </si>
  <si>
    <t>České Budějovice 370 05, Branišovská 1645/31a, www.jcu.cz</t>
  </si>
  <si>
    <t>Ing. Jiří Koutný</t>
  </si>
  <si>
    <t>milota@jcu.cz</t>
  </si>
  <si>
    <t>koutny@jcu.cz</t>
  </si>
  <si>
    <r>
      <rPr>
        <b/>
        <sz val="10"/>
        <color theme="1"/>
        <rFont val="Calibri"/>
        <family val="2"/>
        <charset val="238"/>
        <scheme val="minor"/>
      </rPr>
      <t>Dílčím cílem č. 1.</t>
    </r>
    <r>
      <rPr>
        <sz val="10"/>
        <color theme="1"/>
        <rFont val="Calibri"/>
        <family val="2"/>
        <charset val="238"/>
        <scheme val="minor"/>
      </rPr>
      <t xml:space="preserve"> bylo zjednodušení správy a podpory uživatelů EIS a PaMS (úpravy pro efektivní správu přístupových práv)
</t>
    </r>
    <r>
      <rPr>
        <b/>
        <sz val="10"/>
        <color theme="1"/>
        <rFont val="Calibri"/>
        <family val="2"/>
        <charset val="238"/>
        <scheme val="minor"/>
      </rPr>
      <t xml:space="preserve">Tohoto dílčího cíle bylo v rámci celého koordinovaného projektu dosaženo. </t>
    </r>
    <r>
      <rPr>
        <sz val="10"/>
        <color theme="1"/>
        <rFont val="Calibri"/>
        <family val="2"/>
        <charset val="238"/>
        <scheme val="minor"/>
      </rPr>
      <t xml:space="preserve">
VVŠ se tohoto koordinovaného cíle účastnila aktivně a současně přebírala výsledky plnění ostatních VVŠ.</t>
    </r>
  </si>
  <si>
    <r>
      <rPr>
        <b/>
        <sz val="10"/>
        <color theme="1"/>
        <rFont val="Calibri"/>
        <family val="2"/>
        <charset val="238"/>
        <scheme val="minor"/>
      </rPr>
      <t>Dílčím cílem č. 2</t>
    </r>
    <r>
      <rPr>
        <sz val="10"/>
        <color theme="1"/>
        <rFont val="Calibri"/>
        <family val="2"/>
        <charset val="238"/>
        <scheme val="minor"/>
      </rPr>
      <t xml:space="preserve"> byl koordinovaný rozvoj ekonomických agend (doplnění katalogu standardních řešení o nové funkcionality využitelné více VVŠ v rámci sekce)
</t>
    </r>
    <r>
      <rPr>
        <b/>
        <sz val="10"/>
        <color theme="1"/>
        <rFont val="Calibri"/>
        <family val="2"/>
        <charset val="238"/>
        <scheme val="minor"/>
      </rPr>
      <t xml:space="preserve">Tohoto dílčího cíle bylo v rámci celého koordinovaného projektu dosaženo. 
</t>
    </r>
    <r>
      <rPr>
        <sz val="10"/>
        <color theme="1"/>
        <rFont val="Calibri"/>
        <family val="2"/>
        <charset val="238"/>
        <scheme val="minor"/>
      </rPr>
      <t xml:space="preserve">VVŠ se tohoto koordinovaného cíle účastnila aktivně a současně přebírala výsledky plnění ostatních VVŠ.
</t>
    </r>
  </si>
  <si>
    <t>Náklady na technické zhodnocení SW externím dodavatelem v oblasti Reportingu a Procesů, včetně zajištění licence přírůstků pro všechny VVŠ v sekci 1 (iFIS)</t>
  </si>
  <si>
    <t>Neinvestiční náklady zřízení testovacích prostředí pro DPH, Nákup a Reporting, na služby v oblasti Technologie (zprovoznění SSO vybraných aplikací) a na konferenční služby a společná školení k novým technologiím provozu EIS pro celou sekci 1 (iFIS).</t>
  </si>
  <si>
    <t>Cestovní náhrady na společná jednání projektového týmu, včetně nákladů na dopravu, služební vozidlo a ubytování.</t>
  </si>
  <si>
    <r>
      <rPr>
        <b/>
        <sz val="10"/>
        <color theme="1"/>
        <rFont val="Calibri"/>
        <family val="2"/>
        <charset val="238"/>
        <scheme val="minor"/>
      </rPr>
      <t>Dílčím cílem č. 4</t>
    </r>
    <r>
      <rPr>
        <sz val="10"/>
        <color theme="1"/>
        <rFont val="Calibri"/>
        <family val="2"/>
        <charset val="238"/>
        <scheme val="minor"/>
      </rPr>
      <t xml:space="preserve"> byla inovace technologie pro provoz a integrace EIS (technologické inovace a integrace napříč VVŠ)
</t>
    </r>
    <r>
      <rPr>
        <b/>
        <sz val="10"/>
        <color theme="1"/>
        <rFont val="Calibri"/>
        <family val="2"/>
        <charset val="238"/>
        <scheme val="minor"/>
      </rPr>
      <t xml:space="preserve">Tohoto dílčího cíle bylo v rámci celého koordinovaného projektu dosaženo. </t>
    </r>
    <r>
      <rPr>
        <sz val="10"/>
        <color theme="1"/>
        <rFont val="Calibri"/>
        <family val="2"/>
        <charset val="238"/>
        <scheme val="minor"/>
      </rPr>
      <t xml:space="preserve">
VVŠ se tohoto koordinovaného cíle účastnila aktivně a současně poskytla výsledky plnění ostatním VVŠ v sekci 1 (iFIS).</t>
    </r>
  </si>
  <si>
    <r>
      <rPr>
        <b/>
        <sz val="10"/>
        <color theme="1"/>
        <rFont val="Calibri"/>
        <family val="2"/>
        <charset val="238"/>
        <scheme val="minor"/>
      </rPr>
      <t>Dílčím cílem č. 3</t>
    </r>
    <r>
      <rPr>
        <sz val="10"/>
        <color theme="1"/>
        <rFont val="Calibri"/>
        <family val="2"/>
        <charset val="238"/>
        <scheme val="minor"/>
      </rPr>
      <t xml:space="preserve"> byla optimalizace postupů a procesů v ekonomice (rozvoj funkcionalit elektronických procesů a jejich implementace v podmínkách VVŠ)
</t>
    </r>
    <r>
      <rPr>
        <b/>
        <sz val="10"/>
        <color theme="1"/>
        <rFont val="Calibri"/>
        <family val="2"/>
        <charset val="238"/>
        <scheme val="minor"/>
      </rPr>
      <t xml:space="preserve">Tohoto dílčího cíle bylo v rámci celého koordinovaného projektu dosaženo. </t>
    </r>
    <r>
      <rPr>
        <sz val="10"/>
        <color theme="1"/>
        <rFont val="Calibri"/>
        <family val="2"/>
        <charset val="238"/>
        <scheme val="minor"/>
      </rPr>
      <t xml:space="preserve">
VVŠ se tohoto koordinovaného cíle účastnila aktivně a současně poskytla výsledky plnění ostatním VVŠ v sekci 1 (iFIS).</t>
    </r>
  </si>
  <si>
    <r>
      <rPr>
        <b/>
        <sz val="10"/>
        <color theme="1"/>
        <rFont val="Calibri"/>
        <family val="2"/>
        <charset val="238"/>
        <scheme val="minor"/>
      </rPr>
      <t>1-1 ADMINISTRACE: Rozvoj SW pro efektivní správu přístupových práv</t>
    </r>
    <r>
      <rPr>
        <sz val="10"/>
        <color theme="1"/>
        <rFont val="Calibri"/>
        <family val="2"/>
        <charset val="238"/>
        <scheme val="minor"/>
      </rPr>
      <t xml:space="preserve">
VVŠ se tohoto výstupu účastnila aktivně v roli testera zjednodušení administrace uživatelů a převzala výsledky plnění ostatních VVŠ.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</si>
  <si>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2-3 ÚČETNICTVÍ: Koordinovaný rozvoj standardních funkcionalit modulu</t>
    </r>
    <r>
      <rPr>
        <sz val="10"/>
        <color theme="1"/>
        <rFont val="Calibri"/>
        <family val="2"/>
        <charset val="238"/>
        <scheme val="minor"/>
      </rPr>
      <t xml:space="preserve">
VVŠ se tohoto výstupu neúčastnila aktivně, pouze přebírala výsledky plnění ostatních VVŠ.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</si>
  <si>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2-4 FINANCE: Koordinovaný rozvoj standardních funkcionalit modulu</t>
    </r>
    <r>
      <rPr>
        <sz val="10"/>
        <color theme="1"/>
        <rFont val="Calibri"/>
        <family val="2"/>
        <charset val="238"/>
        <scheme val="minor"/>
      </rPr>
      <t xml:space="preserve">
VVŠ se tohoto výstupu neúčastnila aktivně, pouze přebírala výsledky plnění ostatních VVŠ.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</si>
  <si>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2-5 DPH: Koordinovaný rozvoj standardních funkcionalit modulu</t>
    </r>
    <r>
      <rPr>
        <sz val="10"/>
        <color theme="1"/>
        <rFont val="Calibri"/>
        <family val="2"/>
        <charset val="238"/>
        <scheme val="minor"/>
      </rPr>
      <t xml:space="preserve">
VVŠ v tomto výstupu zajistila zřízení a provoz testovacího prostředí pro přírůstky projektu a školení v oblasti DPH (úkol 20b) a převzala výsledky plnění ostatních VVŠ.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</si>
  <si>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3-1 DATA: Funkce pro kontrolu a opravy dat</t>
    </r>
    <r>
      <rPr>
        <sz val="10"/>
        <color theme="1"/>
        <rFont val="Calibri"/>
        <family val="2"/>
        <charset val="238"/>
        <scheme val="minor"/>
      </rPr>
      <t xml:space="preserve">
VVŠ se tohoto výstupu neúčastnila aktivně, pouze přebírala výsledky plnění ostatních VVŠ.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</si>
  <si>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3-4 PROCESY: Implementace WF nástrojů ve zpracování ekonomických informací</t>
    </r>
    <r>
      <rPr>
        <sz val="10"/>
        <color theme="1"/>
        <rFont val="Calibri"/>
        <family val="2"/>
        <charset val="238"/>
        <scheme val="minor"/>
      </rPr>
      <t xml:space="preserve">
VVŠ byla do realizace tohoto výstupu zapojena aktivně jako garant implementace vybraných WF nástrojů ve zpracování ekonomických informací (úkol 35a):
- implementace funkcionality Schvalovací doložky v rámci schvalování dokumentů VERSO/OOD,
- změny v implementaci elektronického obchodního centra VERSO/EOC na základě praktických zkušeností z provozu.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</si>
  <si>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4  TECHNOLOGIE: Technologické inovace a integrace EIS</t>
    </r>
    <r>
      <rPr>
        <sz val="10"/>
        <color theme="1"/>
        <rFont val="Calibri"/>
        <family val="2"/>
        <charset val="238"/>
        <scheme val="minor"/>
      </rPr>
      <t xml:space="preserve">
VVŠ byla do realizace tohoto výstupu zapojena aktivně jako garant implementace Single Sign On (SSO) SAML2 do aplikací iFIS, WebFIS a WebMailer, provedla ověření na instalaci JU (úkol 38) a poskytla výsledky plnění ostatním VVŠ v sekci 1 (iFIS).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</si>
  <si>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2-6 NÁKUP: Koordinovaný rozvoj standardních funkcionalit modulu</t>
    </r>
    <r>
      <rPr>
        <sz val="10"/>
        <color theme="1"/>
        <rFont val="Calibri"/>
        <family val="2"/>
        <charset val="238"/>
        <scheme val="minor"/>
      </rPr>
      <t xml:space="preserve">
VVŠ v tomto výstupu zajistila zřízení a provoz testovacího prostředí pro přírůstky projektu a školení v oblasti Nákup (úkol 26b) a převzala výsledky plnění ostatních VVŠ.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</si>
  <si>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t>V řešitelském týmu na JU došlo k následujícím změnám: místo Ing. Jany Ludačkové byla do týmu začleněna Bc. Zdeňka Večerková a místo Kristýny Kácalové Bc. Roman Hlávka.</t>
  </si>
  <si>
    <t>Původní členové týmu ukončili v průběhu roku 2024 pracovní poměr na JU, rep. přešli na jinou pracovní pozici.</t>
  </si>
  <si>
    <r>
      <rPr>
        <b/>
        <sz val="10"/>
        <color theme="1"/>
        <rFont val="Calibri"/>
        <family val="2"/>
        <charset val="238"/>
        <scheme val="minor"/>
      </rPr>
      <t>5 DEPO EIS: Analýza dopadů DEPO do EIS a PAMS</t>
    </r>
    <r>
      <rPr>
        <sz val="10"/>
        <color theme="1"/>
        <rFont val="Calibri"/>
        <family val="2"/>
        <charset val="238"/>
        <scheme val="minor"/>
      </rPr>
      <t xml:space="preserve">
VVŠ se tohoto výstupu účastnila aktivně formou účastí na společných seminářích a workshopech pořádaných pracovní skupinou DEPO a MUNI. VVŠ převzala závěry analytické skupiny DEPO a aplikovala je ve vlastních strategických plánech na další období.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</si>
  <si>
    <r>
      <rPr>
        <b/>
        <sz val="10"/>
        <color theme="1"/>
        <rFont val="Calibri"/>
        <family val="2"/>
        <charset val="238"/>
        <scheme val="minor"/>
      </rPr>
      <t>3-2 REPORTING: Funkce pro podporu reportingu</t>
    </r>
    <r>
      <rPr>
        <sz val="10"/>
        <color theme="1"/>
        <rFont val="Calibri"/>
        <family val="2"/>
        <charset val="238"/>
        <scheme val="minor"/>
      </rPr>
      <t xml:space="preserve">
VVŠ byla do realizace tohoto výstupu zapojena aktivně jako garant zavedení skupinového tisku pro vybrané úlohy (úkol 32):
- likvidační list k závazku + účetní likvidace,
- pohledávková faktura + přehled nevyúčtovaných záloh
- objednávka + prohlášení o osvobození od DPH
a poskytla výsledky plnění ostatním VVŠ v sekci 1 (iFIS).
</t>
    </r>
    <r>
      <rPr>
        <b/>
        <sz val="10"/>
        <color theme="1"/>
        <rFont val="Calibri"/>
        <family val="2"/>
        <charset val="238"/>
        <scheme val="minor"/>
      </rPr>
      <t>Výstup byl zcela splněn.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</si>
</sst>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9" fillId="0" borderId="7" xfId="2" applyBorder="1" applyAlignment="1">
      <alignment horizontal="center" vertical="center" wrapText="1"/>
    </xf>
    <xf numFmtId="16" fontId="2" fillId="0" borderId="7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outny@jcu.cz" TargetMode="External"/><Relationship Id="rId1" Type="http://schemas.openxmlformats.org/officeDocument/2006/relationships/hyperlink" Target="mailto:milota@jcu.cz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view="pageBreakPreview" zoomScaleNormal="100" zoomScaleSheetLayoutView="100" workbookViewId="0">
      <selection activeCell="A2" sqref="A2:F2"/>
    </sheetView>
  </sheetViews>
  <sheetFormatPr defaultRowHeight="14.5" x14ac:dyDescent="0.35"/>
  <cols>
    <col min="1" max="1" width="17.81640625" customWidth="1"/>
    <col min="2" max="2" width="29" customWidth="1"/>
    <col min="3" max="3" width="16.81640625" customWidth="1"/>
    <col min="4" max="4" width="17.7265625" customWidth="1"/>
    <col min="5" max="5" width="14" customWidth="1"/>
    <col min="6" max="6" width="14.7265625" customWidth="1"/>
  </cols>
  <sheetData>
    <row r="1" spans="1:6" ht="18.5" x14ac:dyDescent="0.35">
      <c r="A1" s="25" t="s">
        <v>0</v>
      </c>
      <c r="B1" s="49" t="s">
        <v>82</v>
      </c>
      <c r="C1" s="50"/>
      <c r="D1" s="50"/>
      <c r="E1" s="50"/>
      <c r="F1" s="51"/>
    </row>
    <row r="2" spans="1:6" ht="15" customHeight="1" x14ac:dyDescent="0.35">
      <c r="A2" s="52" t="s">
        <v>77</v>
      </c>
      <c r="B2" s="53"/>
      <c r="C2" s="53"/>
      <c r="D2" s="53"/>
      <c r="E2" s="53"/>
      <c r="F2" s="54"/>
    </row>
    <row r="3" spans="1:6" ht="15" customHeight="1" x14ac:dyDescent="0.35">
      <c r="A3" s="52" t="s">
        <v>1</v>
      </c>
      <c r="B3" s="53"/>
      <c r="C3" s="53"/>
      <c r="D3" s="53"/>
      <c r="E3" s="53"/>
      <c r="F3" s="54"/>
    </row>
    <row r="4" spans="1:6" x14ac:dyDescent="0.35">
      <c r="A4" s="7" t="s">
        <v>79</v>
      </c>
      <c r="B4" s="30"/>
      <c r="C4" s="32"/>
      <c r="D4" s="32"/>
      <c r="E4" s="32"/>
      <c r="F4" s="31"/>
    </row>
    <row r="5" spans="1:6" x14ac:dyDescent="0.35">
      <c r="A5" s="5" t="s">
        <v>2</v>
      </c>
      <c r="B5" s="30"/>
      <c r="C5" s="32"/>
      <c r="D5" s="32"/>
      <c r="E5" s="32"/>
      <c r="F5" s="31"/>
    </row>
    <row r="6" spans="1:6" x14ac:dyDescent="0.35">
      <c r="A6" s="64" t="s">
        <v>3</v>
      </c>
      <c r="B6" s="55"/>
      <c r="C6" s="56"/>
      <c r="D6" s="56"/>
      <c r="E6" s="56"/>
      <c r="F6" s="57"/>
    </row>
    <row r="7" spans="1:6" x14ac:dyDescent="0.35">
      <c r="A7" s="65"/>
      <c r="B7" s="58"/>
      <c r="C7" s="59"/>
      <c r="D7" s="59"/>
      <c r="E7" s="59"/>
      <c r="F7" s="60"/>
    </row>
    <row r="8" spans="1:6" x14ac:dyDescent="0.35">
      <c r="A8" s="66"/>
      <c r="B8" s="61"/>
      <c r="C8" s="62"/>
      <c r="D8" s="62"/>
      <c r="E8" s="62"/>
      <c r="F8" s="63"/>
    </row>
    <row r="9" spans="1:6" ht="26" x14ac:dyDescent="0.35">
      <c r="A9" s="5" t="s">
        <v>4</v>
      </c>
      <c r="B9" s="46" t="s">
        <v>5</v>
      </c>
      <c r="C9" s="48"/>
      <c r="D9" s="46" t="s">
        <v>6</v>
      </c>
      <c r="E9" s="47"/>
      <c r="F9" s="48"/>
    </row>
    <row r="10" spans="1:6" ht="25.5" customHeight="1" x14ac:dyDescent="0.35">
      <c r="A10" s="6" t="s">
        <v>7</v>
      </c>
      <c r="B10" s="5" t="s">
        <v>8</v>
      </c>
      <c r="C10" s="46" t="s">
        <v>9</v>
      </c>
      <c r="D10" s="48"/>
      <c r="E10" s="27" t="s">
        <v>10</v>
      </c>
      <c r="F10" s="29"/>
    </row>
    <row r="11" spans="1:6" x14ac:dyDescent="0.35">
      <c r="A11" s="5" t="s">
        <v>11</v>
      </c>
      <c r="B11" s="14"/>
      <c r="C11" s="36"/>
      <c r="D11" s="37"/>
      <c r="E11" s="36"/>
      <c r="F11" s="37"/>
    </row>
    <row r="12" spans="1:6" x14ac:dyDescent="0.35">
      <c r="A12" s="5" t="s">
        <v>12</v>
      </c>
      <c r="B12" s="14"/>
      <c r="C12" s="36"/>
      <c r="D12" s="37"/>
      <c r="E12" s="36"/>
      <c r="F12" s="37"/>
    </row>
    <row r="13" spans="1:6" x14ac:dyDescent="0.35">
      <c r="A13" s="33"/>
      <c r="B13" s="34"/>
      <c r="C13" s="34"/>
      <c r="D13" s="34"/>
      <c r="E13" s="34"/>
      <c r="F13" s="35"/>
    </row>
    <row r="14" spans="1:6" ht="15.5" x14ac:dyDescent="0.35">
      <c r="A14" s="38" t="s">
        <v>13</v>
      </c>
      <c r="B14" s="39"/>
      <c r="C14" s="39"/>
      <c r="D14" s="39"/>
      <c r="E14" s="39"/>
      <c r="F14" s="40"/>
    </row>
    <row r="15" spans="1:6" x14ac:dyDescent="0.35">
      <c r="A15" s="2"/>
      <c r="B15" s="27" t="s">
        <v>14</v>
      </c>
      <c r="C15" s="29"/>
      <c r="D15" s="27" t="s">
        <v>15</v>
      </c>
      <c r="E15" s="28"/>
      <c r="F15" s="29"/>
    </row>
    <row r="16" spans="1:6" x14ac:dyDescent="0.35">
      <c r="A16" s="5" t="s">
        <v>16</v>
      </c>
      <c r="B16" s="30"/>
      <c r="C16" s="31"/>
      <c r="D16" s="30"/>
      <c r="E16" s="32"/>
      <c r="F16" s="31"/>
    </row>
    <row r="17" spans="1:9" x14ac:dyDescent="0.35">
      <c r="A17" s="5" t="s">
        <v>0</v>
      </c>
      <c r="B17" s="30"/>
      <c r="C17" s="31"/>
      <c r="D17" s="30"/>
      <c r="E17" s="32"/>
      <c r="F17" s="31"/>
    </row>
    <row r="18" spans="1:9" x14ac:dyDescent="0.35">
      <c r="A18" s="5" t="s">
        <v>17</v>
      </c>
      <c r="B18" s="30"/>
      <c r="C18" s="31"/>
      <c r="D18" s="30"/>
      <c r="E18" s="32"/>
      <c r="F18" s="31"/>
    </row>
    <row r="19" spans="1:9" x14ac:dyDescent="0.35">
      <c r="A19" s="5" t="s">
        <v>18</v>
      </c>
      <c r="B19" s="30"/>
      <c r="C19" s="31"/>
      <c r="D19" s="30"/>
      <c r="E19" s="32"/>
      <c r="F19" s="31"/>
    </row>
    <row r="20" spans="1:9" x14ac:dyDescent="0.35">
      <c r="A20" s="5" t="s">
        <v>19</v>
      </c>
      <c r="B20" s="30"/>
      <c r="C20" s="31"/>
      <c r="D20" s="30"/>
      <c r="E20" s="32"/>
      <c r="F20" s="31"/>
    </row>
    <row r="21" spans="1:9" x14ac:dyDescent="0.35">
      <c r="A21" s="33"/>
      <c r="B21" s="34"/>
      <c r="C21" s="34"/>
      <c r="D21" s="34"/>
      <c r="E21" s="34"/>
      <c r="F21" s="35"/>
    </row>
    <row r="22" spans="1:9" ht="15" customHeight="1" x14ac:dyDescent="0.35">
      <c r="A22" s="38" t="s">
        <v>20</v>
      </c>
      <c r="B22" s="39"/>
      <c r="C22" s="39"/>
      <c r="D22" s="39"/>
      <c r="E22" s="39"/>
      <c r="F22" s="40"/>
    </row>
    <row r="23" spans="1:9" ht="29.25" customHeight="1" x14ac:dyDescent="0.35">
      <c r="A23" s="5" t="s">
        <v>21</v>
      </c>
      <c r="B23" s="46" t="s">
        <v>22</v>
      </c>
      <c r="C23" s="47"/>
      <c r="D23" s="47"/>
      <c r="E23" s="47"/>
      <c r="F23" s="48"/>
    </row>
    <row r="24" spans="1:9" x14ac:dyDescent="0.35">
      <c r="A24" s="9"/>
      <c r="B24" s="30"/>
      <c r="C24" s="32"/>
      <c r="D24" s="32"/>
      <c r="E24" s="32"/>
      <c r="F24" s="31"/>
    </row>
    <row r="25" spans="1:9" x14ac:dyDescent="0.35">
      <c r="A25" s="9"/>
      <c r="B25" s="30"/>
      <c r="C25" s="32"/>
      <c r="D25" s="32"/>
      <c r="E25" s="32"/>
      <c r="F25" s="31"/>
    </row>
    <row r="26" spans="1:9" x14ac:dyDescent="0.35">
      <c r="A26" s="9"/>
      <c r="B26" s="30"/>
      <c r="C26" s="32"/>
      <c r="D26" s="32"/>
      <c r="E26" s="32"/>
      <c r="F26" s="31"/>
    </row>
    <row r="27" spans="1:9" x14ac:dyDescent="0.35">
      <c r="A27" s="9"/>
      <c r="B27" s="30"/>
      <c r="C27" s="32"/>
      <c r="D27" s="32"/>
      <c r="E27" s="32"/>
      <c r="F27" s="31"/>
    </row>
    <row r="28" spans="1:9" x14ac:dyDescent="0.35">
      <c r="A28" s="9"/>
      <c r="B28" s="30"/>
      <c r="C28" s="32"/>
      <c r="D28" s="32"/>
      <c r="E28" s="32"/>
      <c r="F28" s="31"/>
    </row>
    <row r="29" spans="1:9" x14ac:dyDescent="0.35">
      <c r="A29" s="9"/>
      <c r="B29" s="30"/>
      <c r="C29" s="32"/>
      <c r="D29" s="32"/>
      <c r="E29" s="32"/>
      <c r="F29" s="31"/>
    </row>
    <row r="30" spans="1:9" x14ac:dyDescent="0.35">
      <c r="A30" s="33"/>
      <c r="B30" s="34"/>
      <c r="C30" s="34"/>
      <c r="D30" s="34"/>
      <c r="E30" s="34"/>
      <c r="F30" s="35"/>
    </row>
    <row r="31" spans="1:9" ht="26" x14ac:dyDescent="0.35">
      <c r="A31" s="5" t="s">
        <v>23</v>
      </c>
      <c r="B31" s="46" t="s">
        <v>24</v>
      </c>
      <c r="C31" s="47"/>
      <c r="D31" s="47"/>
      <c r="E31" s="47"/>
      <c r="F31" s="48"/>
      <c r="I31" s="1"/>
    </row>
    <row r="32" spans="1:9" x14ac:dyDescent="0.35">
      <c r="A32" s="9"/>
      <c r="B32" s="30"/>
      <c r="C32" s="32"/>
      <c r="D32" s="32"/>
      <c r="E32" s="32"/>
      <c r="F32" s="31"/>
    </row>
    <row r="33" spans="1:10" x14ac:dyDescent="0.35">
      <c r="A33" s="9"/>
      <c r="B33" s="30"/>
      <c r="C33" s="32"/>
      <c r="D33" s="32"/>
      <c r="E33" s="32"/>
      <c r="F33" s="31"/>
    </row>
    <row r="34" spans="1:10" x14ac:dyDescent="0.35">
      <c r="A34" s="9"/>
      <c r="B34" s="30"/>
      <c r="C34" s="32"/>
      <c r="D34" s="32"/>
      <c r="E34" s="32"/>
      <c r="F34" s="31"/>
    </row>
    <row r="35" spans="1:10" x14ac:dyDescent="0.35">
      <c r="A35" s="9"/>
      <c r="B35" s="30"/>
      <c r="C35" s="32"/>
      <c r="D35" s="32"/>
      <c r="E35" s="32"/>
      <c r="F35" s="31"/>
    </row>
    <row r="36" spans="1:10" x14ac:dyDescent="0.35">
      <c r="A36" s="9"/>
      <c r="B36" s="30"/>
      <c r="C36" s="32"/>
      <c r="D36" s="32"/>
      <c r="E36" s="32"/>
      <c r="F36" s="31"/>
    </row>
    <row r="37" spans="1:10" x14ac:dyDescent="0.35">
      <c r="A37" s="9"/>
      <c r="B37" s="30"/>
      <c r="C37" s="32"/>
      <c r="D37" s="32"/>
      <c r="E37" s="32"/>
      <c r="F37" s="31"/>
    </row>
    <row r="38" spans="1:10" x14ac:dyDescent="0.35">
      <c r="A38" s="33"/>
      <c r="B38" s="34"/>
      <c r="C38" s="34"/>
      <c r="D38" s="34"/>
      <c r="E38" s="34"/>
      <c r="F38" s="35"/>
    </row>
    <row r="39" spans="1:10" ht="33.75" customHeight="1" x14ac:dyDescent="0.35">
      <c r="A39" s="5" t="s">
        <v>25</v>
      </c>
      <c r="B39" s="27" t="s">
        <v>26</v>
      </c>
      <c r="C39" s="28"/>
      <c r="D39" s="28"/>
      <c r="E39" s="28"/>
      <c r="F39" s="29"/>
    </row>
    <row r="40" spans="1:10" ht="45" customHeight="1" x14ac:dyDescent="0.35">
      <c r="A40" s="5" t="s">
        <v>27</v>
      </c>
      <c r="B40" s="27" t="s">
        <v>28</v>
      </c>
      <c r="C40" s="29"/>
      <c r="D40" s="27" t="s">
        <v>29</v>
      </c>
      <c r="E40" s="28"/>
      <c r="F40" s="29"/>
      <c r="J40" s="8"/>
    </row>
    <row r="41" spans="1:10" x14ac:dyDescent="0.35">
      <c r="A41" s="10" t="s">
        <v>30</v>
      </c>
      <c r="B41" s="30"/>
      <c r="C41" s="31"/>
      <c r="D41" s="30"/>
      <c r="E41" s="32"/>
      <c r="F41" s="31"/>
    </row>
    <row r="42" spans="1:10" x14ac:dyDescent="0.35">
      <c r="A42" s="10" t="s">
        <v>31</v>
      </c>
      <c r="B42" s="30"/>
      <c r="C42" s="31"/>
      <c r="D42" s="30"/>
      <c r="E42" s="32"/>
      <c r="F42" s="31"/>
    </row>
    <row r="43" spans="1:10" x14ac:dyDescent="0.35">
      <c r="A43" s="10" t="s">
        <v>32</v>
      </c>
      <c r="B43" s="30"/>
      <c r="C43" s="31"/>
      <c r="D43" s="30"/>
      <c r="E43" s="32"/>
      <c r="F43" s="31"/>
    </row>
    <row r="44" spans="1:10" x14ac:dyDescent="0.35">
      <c r="A44" s="10" t="s">
        <v>33</v>
      </c>
      <c r="B44" s="30"/>
      <c r="C44" s="31"/>
      <c r="D44" s="30"/>
      <c r="E44" s="32"/>
      <c r="F44" s="31"/>
    </row>
    <row r="45" spans="1:10" x14ac:dyDescent="0.35">
      <c r="A45" s="33"/>
      <c r="B45" s="34"/>
      <c r="C45" s="34"/>
      <c r="D45" s="34"/>
      <c r="E45" s="34"/>
      <c r="F45" s="35"/>
    </row>
    <row r="46" spans="1:10" ht="46.5" customHeight="1" x14ac:dyDescent="0.35">
      <c r="A46" s="5" t="s">
        <v>34</v>
      </c>
      <c r="B46" s="27" t="s">
        <v>35</v>
      </c>
      <c r="C46" s="28"/>
      <c r="D46" s="28"/>
      <c r="E46" s="28"/>
      <c r="F46" s="29"/>
    </row>
    <row r="47" spans="1:10" ht="33.75" customHeight="1" x14ac:dyDescent="0.35">
      <c r="A47" s="2"/>
      <c r="B47" s="10" t="s">
        <v>36</v>
      </c>
      <c r="C47" s="27" t="s">
        <v>37</v>
      </c>
      <c r="D47" s="29"/>
      <c r="E47" s="27" t="s">
        <v>38</v>
      </c>
      <c r="F47" s="29"/>
    </row>
    <row r="48" spans="1:10" x14ac:dyDescent="0.35">
      <c r="A48" s="4"/>
      <c r="B48" s="9"/>
      <c r="C48" s="30"/>
      <c r="D48" s="31"/>
      <c r="E48" s="30"/>
      <c r="F48" s="31"/>
    </row>
    <row r="49" spans="1:6" x14ac:dyDescent="0.35">
      <c r="A49" s="4"/>
      <c r="B49" s="9"/>
      <c r="C49" s="30"/>
      <c r="D49" s="31"/>
      <c r="E49" s="30"/>
      <c r="F49" s="31"/>
    </row>
    <row r="50" spans="1:6" x14ac:dyDescent="0.35">
      <c r="A50" s="4"/>
      <c r="B50" s="9"/>
      <c r="C50" s="30"/>
      <c r="D50" s="31"/>
      <c r="E50" s="30"/>
      <c r="F50" s="31"/>
    </row>
    <row r="51" spans="1:6" x14ac:dyDescent="0.35">
      <c r="A51" s="4"/>
      <c r="B51" s="9"/>
      <c r="C51" s="30"/>
      <c r="D51" s="31"/>
      <c r="E51" s="30"/>
      <c r="F51" s="31"/>
    </row>
    <row r="52" spans="1:6" x14ac:dyDescent="0.35">
      <c r="A52" s="4"/>
      <c r="B52" s="9"/>
      <c r="C52" s="30"/>
      <c r="D52" s="31"/>
      <c r="E52" s="30"/>
      <c r="F52" s="31"/>
    </row>
    <row r="53" spans="1:6" x14ac:dyDescent="0.35">
      <c r="A53" s="33"/>
      <c r="B53" s="34"/>
      <c r="C53" s="34"/>
      <c r="D53" s="34"/>
      <c r="E53" s="34"/>
      <c r="F53" s="35"/>
    </row>
    <row r="54" spans="1:6" ht="15" customHeight="1" x14ac:dyDescent="0.35">
      <c r="A54" s="49" t="s">
        <v>39</v>
      </c>
      <c r="B54" s="50"/>
      <c r="C54" s="50"/>
      <c r="D54" s="50"/>
      <c r="E54" s="50"/>
      <c r="F54" s="51"/>
    </row>
    <row r="55" spans="1:6" ht="39" x14ac:dyDescent="0.35">
      <c r="A55" s="3"/>
      <c r="B55" s="3"/>
      <c r="C55" s="10" t="s">
        <v>40</v>
      </c>
      <c r="D55" s="10" t="s">
        <v>41</v>
      </c>
      <c r="E55" s="19" t="s">
        <v>42</v>
      </c>
      <c r="F55" s="17" t="s">
        <v>43</v>
      </c>
    </row>
    <row r="56" spans="1:6" ht="31" x14ac:dyDescent="0.35">
      <c r="A56" s="13" t="s">
        <v>30</v>
      </c>
      <c r="B56" s="6" t="s">
        <v>44</v>
      </c>
      <c r="C56" s="16">
        <f>SUM(C57:C59)</f>
        <v>0</v>
      </c>
      <c r="D56" s="16">
        <f>SUM(D57:D59)</f>
        <v>0</v>
      </c>
      <c r="E56" s="16">
        <f>D56-C56</f>
        <v>0</v>
      </c>
      <c r="F56" s="20" t="e">
        <f>E56/C$72</f>
        <v>#DIV/0!</v>
      </c>
    </row>
    <row r="57" spans="1:6" ht="26" x14ac:dyDescent="0.35">
      <c r="A57" s="11" t="s">
        <v>45</v>
      </c>
      <c r="B57" s="4" t="s">
        <v>46</v>
      </c>
      <c r="C57" s="15"/>
      <c r="D57" s="15"/>
      <c r="E57" s="16">
        <f t="shared" ref="E57:E59" si="0">D57-C57</f>
        <v>0</v>
      </c>
      <c r="F57" s="20" t="e">
        <f>E57/C$72</f>
        <v>#DIV/0!</v>
      </c>
    </row>
    <row r="58" spans="1:6" ht="26" x14ac:dyDescent="0.35">
      <c r="A58" s="11" t="s">
        <v>47</v>
      </c>
      <c r="B58" s="4" t="s">
        <v>48</v>
      </c>
      <c r="C58" s="15"/>
      <c r="D58" s="15"/>
      <c r="E58" s="16">
        <f t="shared" si="0"/>
        <v>0</v>
      </c>
      <c r="F58" s="20" t="e">
        <f>E58/C$72</f>
        <v>#DIV/0!</v>
      </c>
    </row>
    <row r="59" spans="1:6" x14ac:dyDescent="0.35">
      <c r="A59" s="11" t="s">
        <v>49</v>
      </c>
      <c r="B59" s="4" t="s">
        <v>50</v>
      </c>
      <c r="C59" s="15"/>
      <c r="D59" s="15"/>
      <c r="E59" s="16">
        <f t="shared" si="0"/>
        <v>0</v>
      </c>
      <c r="F59" s="20" t="e">
        <f>E59/C$72</f>
        <v>#DIV/0!</v>
      </c>
    </row>
    <row r="60" spans="1:6" x14ac:dyDescent="0.35">
      <c r="A60" s="33"/>
      <c r="B60" s="34"/>
      <c r="C60" s="34"/>
      <c r="D60" s="34"/>
      <c r="E60" s="34"/>
      <c r="F60" s="35"/>
    </row>
    <row r="61" spans="1:6" ht="31" x14ac:dyDescent="0.35">
      <c r="A61" s="13" t="s">
        <v>31</v>
      </c>
      <c r="B61" s="6" t="s">
        <v>51</v>
      </c>
      <c r="C61" s="16">
        <f>SUM(C63:C70)</f>
        <v>0</v>
      </c>
      <c r="D61" s="16">
        <f>SUM(D63:D70)</f>
        <v>0</v>
      </c>
      <c r="E61" s="16">
        <f>D61-C61</f>
        <v>0</v>
      </c>
      <c r="F61" s="20" t="e">
        <f>E61/C$72</f>
        <v>#DIV/0!</v>
      </c>
    </row>
    <row r="62" spans="1:6" ht="15.5" x14ac:dyDescent="0.35">
      <c r="A62" s="12"/>
      <c r="B62" s="21" t="s">
        <v>52</v>
      </c>
      <c r="C62" s="22"/>
      <c r="D62" s="22"/>
      <c r="E62" s="22"/>
      <c r="F62" s="23"/>
    </row>
    <row r="63" spans="1:6" x14ac:dyDescent="0.35">
      <c r="A63" s="11" t="s">
        <v>53</v>
      </c>
      <c r="B63" s="4" t="s">
        <v>54</v>
      </c>
      <c r="C63" s="15"/>
      <c r="D63" s="24"/>
      <c r="E63" s="16">
        <f>SUM(D63-C63)</f>
        <v>0</v>
      </c>
      <c r="F63" s="20" t="e">
        <f>E63/C$72</f>
        <v>#DIV/0!</v>
      </c>
    </row>
    <row r="64" spans="1:6" ht="104" x14ac:dyDescent="0.35">
      <c r="A64" s="11" t="s">
        <v>55</v>
      </c>
      <c r="B64" s="4" t="s">
        <v>56</v>
      </c>
      <c r="C64" s="15"/>
      <c r="D64" s="15"/>
      <c r="E64" s="16">
        <f t="shared" ref="E64:E65" si="1">SUM(D64-C64)</f>
        <v>0</v>
      </c>
      <c r="F64" s="20" t="e">
        <f>E64/C$72</f>
        <v>#DIV/0!</v>
      </c>
    </row>
    <row r="65" spans="1:6" ht="65" x14ac:dyDescent="0.35">
      <c r="A65" s="11" t="s">
        <v>57</v>
      </c>
      <c r="B65" s="4" t="s">
        <v>58</v>
      </c>
      <c r="C65" s="15"/>
      <c r="D65" s="15"/>
      <c r="E65" s="16">
        <f t="shared" si="1"/>
        <v>0</v>
      </c>
      <c r="F65" s="20" t="e">
        <f>E65/C$72</f>
        <v>#DIV/0!</v>
      </c>
    </row>
    <row r="66" spans="1:6" ht="15.5" x14ac:dyDescent="0.35">
      <c r="A66" s="2"/>
      <c r="B66" s="21" t="s">
        <v>59</v>
      </c>
      <c r="C66" s="22"/>
      <c r="D66" s="22"/>
      <c r="E66" s="22"/>
      <c r="F66" s="23"/>
    </row>
    <row r="67" spans="1:6" ht="26" x14ac:dyDescent="0.35">
      <c r="A67" s="11" t="s">
        <v>60</v>
      </c>
      <c r="B67" s="4" t="s">
        <v>61</v>
      </c>
      <c r="C67" s="15"/>
      <c r="D67" s="15"/>
      <c r="E67" s="16">
        <f>SUM(D67-C67)</f>
        <v>0</v>
      </c>
      <c r="F67" s="20" t="e">
        <f>E67/C$72</f>
        <v>#DIV/0!</v>
      </c>
    </row>
    <row r="68" spans="1:6" x14ac:dyDescent="0.35">
      <c r="A68" s="11" t="s">
        <v>62</v>
      </c>
      <c r="B68" s="4" t="s">
        <v>63</v>
      </c>
      <c r="C68" s="15"/>
      <c r="D68" s="15"/>
      <c r="E68" s="16">
        <f t="shared" ref="E68:E70" si="2">SUM(D68-C68)</f>
        <v>0</v>
      </c>
      <c r="F68" s="20" t="e">
        <f t="shared" ref="F68:F70" si="3">E68/C$72</f>
        <v>#DIV/0!</v>
      </c>
    </row>
    <row r="69" spans="1:6" x14ac:dyDescent="0.35">
      <c r="A69" s="11" t="s">
        <v>64</v>
      </c>
      <c r="B69" s="4" t="s">
        <v>65</v>
      </c>
      <c r="C69" s="15"/>
      <c r="D69" s="15"/>
      <c r="E69" s="16">
        <f t="shared" si="2"/>
        <v>0</v>
      </c>
      <c r="F69" s="20" t="e">
        <f t="shared" si="3"/>
        <v>#DIV/0!</v>
      </c>
    </row>
    <row r="70" spans="1:6" x14ac:dyDescent="0.35">
      <c r="A70" s="11" t="s">
        <v>66</v>
      </c>
      <c r="B70" s="4" t="s">
        <v>67</v>
      </c>
      <c r="C70" s="15"/>
      <c r="D70" s="15"/>
      <c r="E70" s="16">
        <f t="shared" si="2"/>
        <v>0</v>
      </c>
      <c r="F70" s="20" t="e">
        <f t="shared" si="3"/>
        <v>#DIV/0!</v>
      </c>
    </row>
    <row r="71" spans="1:6" x14ac:dyDescent="0.35">
      <c r="A71" s="33"/>
      <c r="B71" s="34"/>
      <c r="C71" s="34"/>
      <c r="D71" s="34"/>
      <c r="E71" s="34"/>
      <c r="F71" s="35"/>
    </row>
    <row r="72" spans="1:6" ht="31" x14ac:dyDescent="0.35">
      <c r="A72" s="13" t="s">
        <v>32</v>
      </c>
      <c r="B72" s="6" t="s">
        <v>68</v>
      </c>
      <c r="C72" s="15"/>
      <c r="D72" s="16">
        <f>SUM(D61,D56,)</f>
        <v>0</v>
      </c>
      <c r="E72" s="16">
        <f>D72-C72</f>
        <v>0</v>
      </c>
      <c r="F72" s="20" t="e">
        <f>E72/C$72</f>
        <v>#DIV/0!</v>
      </c>
    </row>
    <row r="73" spans="1:6" x14ac:dyDescent="0.35">
      <c r="A73" s="33"/>
      <c r="B73" s="34"/>
      <c r="C73" s="34"/>
      <c r="D73" s="34"/>
      <c r="E73" s="34"/>
      <c r="F73" s="35"/>
    </row>
    <row r="74" spans="1:6" ht="15" customHeight="1" x14ac:dyDescent="0.35">
      <c r="A74" s="49" t="s">
        <v>69</v>
      </c>
      <c r="B74" s="50"/>
      <c r="C74" s="50"/>
      <c r="D74" s="50"/>
      <c r="E74" s="50"/>
      <c r="F74" s="51"/>
    </row>
    <row r="75" spans="1:6" ht="26" x14ac:dyDescent="0.35">
      <c r="A75" s="10" t="s">
        <v>70</v>
      </c>
      <c r="B75" s="27" t="s">
        <v>71</v>
      </c>
      <c r="C75" s="28"/>
      <c r="D75" s="29"/>
      <c r="E75" s="27" t="s">
        <v>72</v>
      </c>
      <c r="F75" s="29"/>
    </row>
    <row r="76" spans="1:6" x14ac:dyDescent="0.35">
      <c r="A76" s="26"/>
      <c r="B76" s="42"/>
      <c r="C76" s="42"/>
      <c r="D76" s="42"/>
      <c r="E76" s="43"/>
      <c r="F76" s="44"/>
    </row>
    <row r="77" spans="1:6" x14ac:dyDescent="0.35">
      <c r="A77" s="26"/>
      <c r="B77" s="43"/>
      <c r="C77" s="45"/>
      <c r="D77" s="44"/>
      <c r="E77" s="43"/>
      <c r="F77" s="44"/>
    </row>
    <row r="78" spans="1:6" x14ac:dyDescent="0.35">
      <c r="A78" s="26"/>
      <c r="B78" s="43"/>
      <c r="C78" s="45"/>
      <c r="D78" s="44"/>
      <c r="E78" s="43"/>
      <c r="F78" s="44"/>
    </row>
    <row r="79" spans="1:6" x14ac:dyDescent="0.35">
      <c r="A79" s="26"/>
      <c r="B79" s="43"/>
      <c r="C79" s="45"/>
      <c r="D79" s="44"/>
      <c r="E79" s="43"/>
      <c r="F79" s="44"/>
    </row>
    <row r="80" spans="1:6" x14ac:dyDescent="0.35">
      <c r="A80" s="26"/>
      <c r="B80" s="42"/>
      <c r="C80" s="42"/>
      <c r="D80" s="42"/>
      <c r="E80" s="43"/>
      <c r="F80" s="44"/>
    </row>
    <row r="81" spans="1:6" x14ac:dyDescent="0.35">
      <c r="A81" s="26"/>
      <c r="B81" s="42"/>
      <c r="C81" s="42"/>
      <c r="D81" s="42"/>
      <c r="E81" s="43"/>
      <c r="F81" s="44"/>
    </row>
    <row r="82" spans="1:6" x14ac:dyDescent="0.35">
      <c r="A82" s="26"/>
      <c r="B82" s="42"/>
      <c r="C82" s="42"/>
      <c r="D82" s="42"/>
      <c r="E82" s="43"/>
      <c r="F82" s="44"/>
    </row>
    <row r="83" spans="1:6" x14ac:dyDescent="0.35">
      <c r="A83" s="26"/>
      <c r="B83" s="42"/>
      <c r="C83" s="42"/>
      <c r="D83" s="42"/>
      <c r="E83" s="43"/>
      <c r="F83" s="44"/>
    </row>
    <row r="84" spans="1:6" x14ac:dyDescent="0.35">
      <c r="A84" s="18"/>
      <c r="B84" s="18"/>
      <c r="C84" s="18"/>
      <c r="D84" s="18"/>
      <c r="E84" s="18"/>
      <c r="F84" s="18"/>
    </row>
    <row r="85" spans="1:6" x14ac:dyDescent="0.35">
      <c r="A85" s="41" t="s">
        <v>73</v>
      </c>
      <c r="B85" s="41"/>
      <c r="C85" s="41"/>
      <c r="D85" s="41"/>
      <c r="E85" s="41"/>
      <c r="F85" s="41"/>
    </row>
    <row r="86" spans="1:6" x14ac:dyDescent="0.35">
      <c r="A86" s="41" t="s">
        <v>74</v>
      </c>
      <c r="B86" s="41"/>
      <c r="C86" s="41"/>
      <c r="D86" s="41"/>
      <c r="E86" s="41"/>
      <c r="F86" s="41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3"/>
  <sheetViews>
    <sheetView tabSelected="1" view="pageBreakPreview" topLeftCell="A39" zoomScaleNormal="100" zoomScaleSheetLayoutView="100" workbookViewId="0">
      <selection activeCell="A40" sqref="A40"/>
    </sheetView>
  </sheetViews>
  <sheetFormatPr defaultRowHeight="14.5" x14ac:dyDescent="0.35"/>
  <cols>
    <col min="1" max="1" width="17.81640625" customWidth="1"/>
    <col min="2" max="2" width="29" customWidth="1"/>
    <col min="3" max="3" width="17.6328125" customWidth="1"/>
    <col min="4" max="4" width="17.7265625" customWidth="1"/>
    <col min="5" max="5" width="14" customWidth="1"/>
    <col min="6" max="6" width="14.7265625" customWidth="1"/>
  </cols>
  <sheetData>
    <row r="1" spans="1:6" ht="18.5" x14ac:dyDescent="0.35">
      <c r="A1" s="25" t="s">
        <v>0</v>
      </c>
      <c r="B1" s="49" t="s">
        <v>125</v>
      </c>
      <c r="C1" s="50"/>
      <c r="D1" s="50"/>
      <c r="E1" s="50"/>
      <c r="F1" s="51"/>
    </row>
    <row r="2" spans="1:6" ht="15" customHeight="1" x14ac:dyDescent="0.35">
      <c r="A2" s="52" t="s">
        <v>77</v>
      </c>
      <c r="B2" s="53"/>
      <c r="C2" s="53"/>
      <c r="D2" s="53"/>
      <c r="E2" s="53"/>
      <c r="F2" s="54"/>
    </row>
    <row r="3" spans="1:6" ht="15" customHeight="1" x14ac:dyDescent="0.35">
      <c r="A3" s="52" t="s">
        <v>75</v>
      </c>
      <c r="B3" s="53"/>
      <c r="C3" s="53"/>
      <c r="D3" s="53"/>
      <c r="E3" s="53"/>
      <c r="F3" s="54"/>
    </row>
    <row r="4" spans="1:6" x14ac:dyDescent="0.35">
      <c r="A4" s="7" t="s">
        <v>79</v>
      </c>
      <c r="B4" s="76" t="s">
        <v>80</v>
      </c>
      <c r="C4" s="77"/>
      <c r="D4" s="77"/>
      <c r="E4" s="77"/>
      <c r="F4" s="78"/>
    </row>
    <row r="5" spans="1:6" ht="33" customHeight="1" x14ac:dyDescent="0.35">
      <c r="A5" s="5" t="s">
        <v>2</v>
      </c>
      <c r="B5" s="76" t="s">
        <v>83</v>
      </c>
      <c r="C5" s="77"/>
      <c r="D5" s="77"/>
      <c r="E5" s="77"/>
      <c r="F5" s="78"/>
    </row>
    <row r="6" spans="1:6" x14ac:dyDescent="0.35">
      <c r="A6" s="64" t="s">
        <v>3</v>
      </c>
      <c r="B6" s="67" t="s">
        <v>84</v>
      </c>
      <c r="C6" s="68"/>
      <c r="D6" s="68"/>
      <c r="E6" s="68"/>
      <c r="F6" s="69"/>
    </row>
    <row r="7" spans="1:6" x14ac:dyDescent="0.35">
      <c r="A7" s="65"/>
      <c r="B7" s="70"/>
      <c r="C7" s="71"/>
      <c r="D7" s="71"/>
      <c r="E7" s="71"/>
      <c r="F7" s="72"/>
    </row>
    <row r="8" spans="1:6" x14ac:dyDescent="0.35">
      <c r="A8" s="66"/>
      <c r="B8" s="73"/>
      <c r="C8" s="74"/>
      <c r="D8" s="74"/>
      <c r="E8" s="74"/>
      <c r="F8" s="75"/>
    </row>
    <row r="9" spans="1:6" ht="26" x14ac:dyDescent="0.35">
      <c r="A9" s="5" t="s">
        <v>4</v>
      </c>
      <c r="B9" s="46" t="s">
        <v>85</v>
      </c>
      <c r="C9" s="48"/>
      <c r="D9" s="46" t="s">
        <v>86</v>
      </c>
      <c r="E9" s="47"/>
      <c r="F9" s="48"/>
    </row>
    <row r="10" spans="1:6" ht="25.5" customHeight="1" x14ac:dyDescent="0.35">
      <c r="A10" s="6" t="s">
        <v>7</v>
      </c>
      <c r="B10" s="5" t="s">
        <v>8</v>
      </c>
      <c r="C10" s="46" t="s">
        <v>9</v>
      </c>
      <c r="D10" s="48"/>
      <c r="E10" s="27" t="s">
        <v>10</v>
      </c>
      <c r="F10" s="29"/>
    </row>
    <row r="11" spans="1:6" x14ac:dyDescent="0.35">
      <c r="A11" s="5" t="s">
        <v>11</v>
      </c>
      <c r="B11" s="26">
        <v>1329</v>
      </c>
      <c r="C11" s="43">
        <v>579</v>
      </c>
      <c r="D11" s="44"/>
      <c r="E11" s="43">
        <v>750</v>
      </c>
      <c r="F11" s="44"/>
    </row>
    <row r="12" spans="1:6" x14ac:dyDescent="0.35">
      <c r="A12" s="5" t="s">
        <v>12</v>
      </c>
      <c r="B12" s="26">
        <v>1329</v>
      </c>
      <c r="C12" s="43">
        <v>579</v>
      </c>
      <c r="D12" s="44"/>
      <c r="E12" s="43">
        <v>750</v>
      </c>
      <c r="F12" s="44"/>
    </row>
    <row r="13" spans="1:6" x14ac:dyDescent="0.35">
      <c r="A13" s="33"/>
      <c r="B13" s="34"/>
      <c r="C13" s="34"/>
      <c r="D13" s="34"/>
      <c r="E13" s="34"/>
      <c r="F13" s="35"/>
    </row>
    <row r="14" spans="1:6" ht="15.5" x14ac:dyDescent="0.35">
      <c r="A14" s="38" t="s">
        <v>13</v>
      </c>
      <c r="B14" s="39"/>
      <c r="C14" s="39"/>
      <c r="D14" s="39"/>
      <c r="E14" s="39"/>
      <c r="F14" s="40"/>
    </row>
    <row r="15" spans="1:6" x14ac:dyDescent="0.35">
      <c r="A15" s="2"/>
      <c r="B15" s="27" t="s">
        <v>14</v>
      </c>
      <c r="C15" s="29"/>
      <c r="D15" s="27" t="s">
        <v>15</v>
      </c>
      <c r="E15" s="28"/>
      <c r="F15" s="29"/>
    </row>
    <row r="16" spans="1:6" x14ac:dyDescent="0.35">
      <c r="A16" s="5" t="s">
        <v>16</v>
      </c>
      <c r="B16" s="30" t="s">
        <v>126</v>
      </c>
      <c r="C16" s="31"/>
      <c r="D16" s="30" t="s">
        <v>128</v>
      </c>
      <c r="E16" s="32"/>
      <c r="F16" s="31"/>
    </row>
    <row r="17" spans="1:9" x14ac:dyDescent="0.35">
      <c r="A17" s="5" t="s">
        <v>0</v>
      </c>
      <c r="B17" s="30" t="s">
        <v>125</v>
      </c>
      <c r="C17" s="31"/>
      <c r="D17" s="30" t="str">
        <f>B17</f>
        <v>Jihočeská univerzita v Českých Budějovicích</v>
      </c>
      <c r="E17" s="32"/>
      <c r="F17" s="31"/>
    </row>
    <row r="18" spans="1:9" x14ac:dyDescent="0.35">
      <c r="A18" s="5" t="s">
        <v>17</v>
      </c>
      <c r="B18" s="30" t="s">
        <v>127</v>
      </c>
      <c r="C18" s="31"/>
      <c r="D18" s="30" t="str">
        <f>B18</f>
        <v>České Budějovice 370 05, Branišovská 1645/31a, www.jcu.cz</v>
      </c>
      <c r="E18" s="32"/>
      <c r="F18" s="31"/>
    </row>
    <row r="19" spans="1:9" x14ac:dyDescent="0.35">
      <c r="A19" s="5" t="s">
        <v>18</v>
      </c>
      <c r="B19" s="43">
        <v>389032005</v>
      </c>
      <c r="C19" s="31"/>
      <c r="D19" s="43">
        <v>389032111</v>
      </c>
      <c r="E19" s="32"/>
      <c r="F19" s="31"/>
    </row>
    <row r="20" spans="1:9" x14ac:dyDescent="0.35">
      <c r="A20" s="5" t="s">
        <v>19</v>
      </c>
      <c r="B20" s="82" t="s">
        <v>129</v>
      </c>
      <c r="C20" s="31"/>
      <c r="D20" s="82" t="s">
        <v>130</v>
      </c>
      <c r="E20" s="32"/>
      <c r="F20" s="31"/>
    </row>
    <row r="21" spans="1:9" x14ac:dyDescent="0.35">
      <c r="A21" s="33"/>
      <c r="B21" s="34"/>
      <c r="C21" s="34"/>
      <c r="D21" s="34"/>
      <c r="E21" s="34"/>
      <c r="F21" s="35"/>
    </row>
    <row r="22" spans="1:9" ht="15" customHeight="1" x14ac:dyDescent="0.35">
      <c r="A22" s="38" t="s">
        <v>20</v>
      </c>
      <c r="B22" s="39"/>
      <c r="C22" s="39"/>
      <c r="D22" s="39"/>
      <c r="E22" s="39"/>
      <c r="F22" s="40"/>
    </row>
    <row r="23" spans="1:9" ht="29.25" customHeight="1" x14ac:dyDescent="0.35">
      <c r="A23" s="5" t="s">
        <v>21</v>
      </c>
      <c r="B23" s="46" t="s">
        <v>22</v>
      </c>
      <c r="C23" s="47"/>
      <c r="D23" s="47"/>
      <c r="E23" s="47"/>
      <c r="F23" s="48"/>
    </row>
    <row r="24" spans="1:9" ht="61.15" customHeight="1" x14ac:dyDescent="0.35">
      <c r="A24" s="9" t="s">
        <v>30</v>
      </c>
      <c r="B24" s="79" t="s">
        <v>131</v>
      </c>
      <c r="C24" s="80"/>
      <c r="D24" s="80"/>
      <c r="E24" s="80"/>
      <c r="F24" s="81"/>
    </row>
    <row r="25" spans="1:9" ht="58.9" customHeight="1" x14ac:dyDescent="0.35">
      <c r="A25" s="9" t="s">
        <v>31</v>
      </c>
      <c r="B25" s="79" t="s">
        <v>132</v>
      </c>
      <c r="C25" s="80"/>
      <c r="D25" s="80"/>
      <c r="E25" s="80"/>
      <c r="F25" s="81"/>
    </row>
    <row r="26" spans="1:9" ht="58.9" customHeight="1" x14ac:dyDescent="0.35">
      <c r="A26" s="9" t="s">
        <v>32</v>
      </c>
      <c r="B26" s="79" t="s">
        <v>137</v>
      </c>
      <c r="C26" s="80"/>
      <c r="D26" s="80"/>
      <c r="E26" s="80"/>
      <c r="F26" s="81"/>
    </row>
    <row r="27" spans="1:9" ht="46.15" customHeight="1" x14ac:dyDescent="0.35">
      <c r="A27" s="9" t="s">
        <v>33</v>
      </c>
      <c r="B27" s="79" t="s">
        <v>136</v>
      </c>
      <c r="C27" s="80"/>
      <c r="D27" s="80"/>
      <c r="E27" s="80"/>
      <c r="F27" s="81"/>
    </row>
    <row r="28" spans="1:9" ht="60.65" customHeight="1" x14ac:dyDescent="0.35">
      <c r="A28" s="9" t="s">
        <v>87</v>
      </c>
      <c r="B28" s="79" t="s">
        <v>118</v>
      </c>
      <c r="C28" s="80"/>
      <c r="D28" s="80"/>
      <c r="E28" s="80"/>
      <c r="F28" s="81"/>
    </row>
    <row r="29" spans="1:9" x14ac:dyDescent="0.35">
      <c r="A29" s="33"/>
      <c r="B29" s="34"/>
      <c r="C29" s="34"/>
      <c r="D29" s="34"/>
      <c r="E29" s="34"/>
      <c r="F29" s="35"/>
    </row>
    <row r="30" spans="1:9" ht="26" x14ac:dyDescent="0.35">
      <c r="A30" s="5" t="s">
        <v>23</v>
      </c>
      <c r="B30" s="46" t="s">
        <v>24</v>
      </c>
      <c r="C30" s="47"/>
      <c r="D30" s="47"/>
      <c r="E30" s="47"/>
      <c r="F30" s="48"/>
      <c r="I30" s="1"/>
    </row>
    <row r="31" spans="1:9" ht="60.5" customHeight="1" x14ac:dyDescent="0.35">
      <c r="A31" s="12" t="s">
        <v>103</v>
      </c>
      <c r="B31" s="83" t="s">
        <v>138</v>
      </c>
      <c r="C31" s="84" t="s">
        <v>88</v>
      </c>
      <c r="D31" s="84" t="s">
        <v>88</v>
      </c>
      <c r="E31" s="84" t="s">
        <v>88</v>
      </c>
      <c r="F31" s="85" t="s">
        <v>88</v>
      </c>
      <c r="I31" s="1"/>
    </row>
    <row r="32" spans="1:9" ht="41.5" customHeight="1" x14ac:dyDescent="0.35">
      <c r="A32" s="12" t="s">
        <v>104</v>
      </c>
      <c r="B32" s="83" t="s">
        <v>115</v>
      </c>
      <c r="C32" s="84" t="s">
        <v>89</v>
      </c>
      <c r="D32" s="84" t="s">
        <v>89</v>
      </c>
      <c r="E32" s="84" t="s">
        <v>89</v>
      </c>
      <c r="F32" s="85" t="s">
        <v>89</v>
      </c>
      <c r="I32" s="1"/>
    </row>
    <row r="33" spans="1:10" ht="41.5" customHeight="1" x14ac:dyDescent="0.35">
      <c r="A33" s="12" t="s">
        <v>105</v>
      </c>
      <c r="B33" s="83" t="s">
        <v>116</v>
      </c>
      <c r="C33" s="84" t="s">
        <v>90</v>
      </c>
      <c r="D33" s="84" t="s">
        <v>90</v>
      </c>
      <c r="E33" s="84" t="s">
        <v>90</v>
      </c>
      <c r="F33" s="85" t="s">
        <v>90</v>
      </c>
      <c r="I33" s="1"/>
    </row>
    <row r="34" spans="1:10" ht="41.5" customHeight="1" x14ac:dyDescent="0.35">
      <c r="A34" s="12" t="s">
        <v>101</v>
      </c>
      <c r="B34" s="83" t="s">
        <v>117</v>
      </c>
      <c r="C34" s="84" t="s">
        <v>91</v>
      </c>
      <c r="D34" s="84" t="s">
        <v>91</v>
      </c>
      <c r="E34" s="84" t="s">
        <v>91</v>
      </c>
      <c r="F34" s="85" t="s">
        <v>91</v>
      </c>
      <c r="I34" s="1"/>
    </row>
    <row r="35" spans="1:10" ht="47" customHeight="1" x14ac:dyDescent="0.35">
      <c r="A35" s="12" t="s">
        <v>102</v>
      </c>
      <c r="B35" s="83" t="s">
        <v>139</v>
      </c>
      <c r="C35" s="84" t="s">
        <v>92</v>
      </c>
      <c r="D35" s="84" t="s">
        <v>92</v>
      </c>
      <c r="E35" s="84" t="s">
        <v>92</v>
      </c>
      <c r="F35" s="85" t="s">
        <v>92</v>
      </c>
      <c r="I35" s="1"/>
    </row>
    <row r="36" spans="1:10" ht="45" customHeight="1" x14ac:dyDescent="0.35">
      <c r="A36" s="12" t="s">
        <v>106</v>
      </c>
      <c r="B36" s="83" t="s">
        <v>140</v>
      </c>
      <c r="C36" s="84" t="s">
        <v>93</v>
      </c>
      <c r="D36" s="84" t="s">
        <v>93</v>
      </c>
      <c r="E36" s="84" t="s">
        <v>93</v>
      </c>
      <c r="F36" s="85" t="s">
        <v>93</v>
      </c>
      <c r="I36" s="1"/>
    </row>
    <row r="37" spans="1:10" ht="58.5" customHeight="1" x14ac:dyDescent="0.35">
      <c r="A37" s="12" t="s">
        <v>107</v>
      </c>
      <c r="B37" s="83" t="s">
        <v>141</v>
      </c>
      <c r="C37" s="84" t="s">
        <v>94</v>
      </c>
      <c r="D37" s="84" t="s">
        <v>94</v>
      </c>
      <c r="E37" s="84" t="s">
        <v>94</v>
      </c>
      <c r="F37" s="85" t="s">
        <v>94</v>
      </c>
      <c r="I37" s="1"/>
    </row>
    <row r="38" spans="1:10" ht="59" customHeight="1" x14ac:dyDescent="0.35">
      <c r="A38" s="12" t="s">
        <v>108</v>
      </c>
      <c r="B38" s="83" t="s">
        <v>145</v>
      </c>
      <c r="C38" s="84" t="s">
        <v>95</v>
      </c>
      <c r="D38" s="84" t="s">
        <v>95</v>
      </c>
      <c r="E38" s="84" t="s">
        <v>95</v>
      </c>
      <c r="F38" s="85" t="s">
        <v>95</v>
      </c>
      <c r="I38" s="1"/>
    </row>
    <row r="39" spans="1:10" ht="46" customHeight="1" x14ac:dyDescent="0.35">
      <c r="A39" s="12" t="s">
        <v>109</v>
      </c>
      <c r="B39" s="83" t="s">
        <v>142</v>
      </c>
      <c r="C39" s="84" t="s">
        <v>96</v>
      </c>
      <c r="D39" s="84" t="s">
        <v>96</v>
      </c>
      <c r="E39" s="84" t="s">
        <v>96</v>
      </c>
      <c r="F39" s="85" t="s">
        <v>96</v>
      </c>
    </row>
    <row r="40" spans="1:10" ht="112.5" customHeight="1" x14ac:dyDescent="0.35">
      <c r="A40" s="12" t="s">
        <v>110</v>
      </c>
      <c r="B40" s="83" t="s">
        <v>149</v>
      </c>
      <c r="C40" s="84" t="s">
        <v>97</v>
      </c>
      <c r="D40" s="84" t="s">
        <v>97</v>
      </c>
      <c r="E40" s="84" t="s">
        <v>97</v>
      </c>
      <c r="F40" s="85" t="s">
        <v>97</v>
      </c>
    </row>
    <row r="41" spans="1:10" ht="35" customHeight="1" x14ac:dyDescent="0.35">
      <c r="A41" s="12" t="s">
        <v>111</v>
      </c>
      <c r="B41" s="83" t="s">
        <v>119</v>
      </c>
      <c r="C41" s="84" t="s">
        <v>98</v>
      </c>
      <c r="D41" s="84" t="s">
        <v>98</v>
      </c>
      <c r="E41" s="84" t="s">
        <v>98</v>
      </c>
      <c r="F41" s="85" t="s">
        <v>98</v>
      </c>
    </row>
    <row r="42" spans="1:10" ht="83.5" customHeight="1" x14ac:dyDescent="0.35">
      <c r="A42" s="12" t="s">
        <v>112</v>
      </c>
      <c r="B42" s="83" t="s">
        <v>143</v>
      </c>
      <c r="C42" s="84" t="s">
        <v>99</v>
      </c>
      <c r="D42" s="84" t="s">
        <v>99</v>
      </c>
      <c r="E42" s="84" t="s">
        <v>99</v>
      </c>
      <c r="F42" s="85" t="s">
        <v>99</v>
      </c>
    </row>
    <row r="43" spans="1:10" ht="72" customHeight="1" x14ac:dyDescent="0.35">
      <c r="A43" s="12" t="s">
        <v>113</v>
      </c>
      <c r="B43" s="83" t="s">
        <v>144</v>
      </c>
      <c r="C43" s="84" t="s">
        <v>100</v>
      </c>
      <c r="D43" s="84" t="s">
        <v>100</v>
      </c>
      <c r="E43" s="84" t="s">
        <v>100</v>
      </c>
      <c r="F43" s="85" t="s">
        <v>100</v>
      </c>
    </row>
    <row r="44" spans="1:10" ht="75" customHeight="1" x14ac:dyDescent="0.35">
      <c r="A44" s="12" t="s">
        <v>114</v>
      </c>
      <c r="B44" s="83" t="s">
        <v>148</v>
      </c>
      <c r="C44" s="84"/>
      <c r="D44" s="84"/>
      <c r="E44" s="84"/>
      <c r="F44" s="85"/>
    </row>
    <row r="45" spans="1:10" x14ac:dyDescent="0.35">
      <c r="A45" s="33"/>
      <c r="B45" s="34"/>
      <c r="C45" s="34"/>
      <c r="D45" s="34"/>
      <c r="E45" s="34"/>
      <c r="F45" s="35"/>
    </row>
    <row r="46" spans="1:10" ht="33.75" customHeight="1" x14ac:dyDescent="0.35">
      <c r="A46" s="5" t="s">
        <v>25</v>
      </c>
      <c r="B46" s="27" t="s">
        <v>26</v>
      </c>
      <c r="C46" s="28"/>
      <c r="D46" s="28"/>
      <c r="E46" s="28"/>
      <c r="F46" s="29"/>
    </row>
    <row r="47" spans="1:10" ht="45" customHeight="1" x14ac:dyDescent="0.35">
      <c r="A47" s="5" t="s">
        <v>27</v>
      </c>
      <c r="B47" s="27" t="s">
        <v>28</v>
      </c>
      <c r="C47" s="29"/>
      <c r="D47" s="27" t="s">
        <v>29</v>
      </c>
      <c r="E47" s="28"/>
      <c r="F47" s="29"/>
      <c r="J47" s="8"/>
    </row>
    <row r="48" spans="1:10" ht="54.5" customHeight="1" x14ac:dyDescent="0.35">
      <c r="A48" s="10" t="s">
        <v>30</v>
      </c>
      <c r="B48" s="76" t="s">
        <v>146</v>
      </c>
      <c r="C48" s="78"/>
      <c r="D48" s="76" t="s">
        <v>147</v>
      </c>
      <c r="E48" s="77"/>
      <c r="F48" s="78"/>
    </row>
    <row r="49" spans="1:6" ht="31.9" customHeight="1" x14ac:dyDescent="0.35">
      <c r="A49" s="10" t="s">
        <v>31</v>
      </c>
      <c r="B49" s="86"/>
      <c r="C49" s="87"/>
      <c r="D49" s="76"/>
      <c r="E49" s="77"/>
      <c r="F49" s="78"/>
    </row>
    <row r="50" spans="1:6" x14ac:dyDescent="0.35">
      <c r="A50" s="10" t="s">
        <v>32</v>
      </c>
      <c r="B50" s="30"/>
      <c r="C50" s="31"/>
      <c r="D50" s="30"/>
      <c r="E50" s="32"/>
      <c r="F50" s="31"/>
    </row>
    <row r="51" spans="1:6" x14ac:dyDescent="0.35">
      <c r="A51" s="10" t="s">
        <v>33</v>
      </c>
      <c r="B51" s="30"/>
      <c r="C51" s="31"/>
      <c r="D51" s="30"/>
      <c r="E51" s="32"/>
      <c r="F51" s="31"/>
    </row>
    <row r="52" spans="1:6" x14ac:dyDescent="0.35">
      <c r="A52" s="33"/>
      <c r="B52" s="34"/>
      <c r="C52" s="34"/>
      <c r="D52" s="34"/>
      <c r="E52" s="34"/>
      <c r="F52" s="35"/>
    </row>
    <row r="53" spans="1:6" ht="46.5" customHeight="1" x14ac:dyDescent="0.35">
      <c r="A53" s="5" t="s">
        <v>34</v>
      </c>
      <c r="B53" s="27" t="s">
        <v>35</v>
      </c>
      <c r="C53" s="28"/>
      <c r="D53" s="28"/>
      <c r="E53" s="28"/>
      <c r="F53" s="29"/>
    </row>
    <row r="54" spans="1:6" ht="33.75" customHeight="1" x14ac:dyDescent="0.35">
      <c r="A54" s="2"/>
      <c r="B54" s="10" t="s">
        <v>36</v>
      </c>
      <c r="C54" s="27" t="s">
        <v>37</v>
      </c>
      <c r="D54" s="29"/>
      <c r="E54" s="27" t="s">
        <v>38</v>
      </c>
      <c r="F54" s="29"/>
    </row>
    <row r="55" spans="1:6" x14ac:dyDescent="0.35">
      <c r="A55" s="4"/>
      <c r="B55" s="9" t="s">
        <v>120</v>
      </c>
      <c r="C55" s="30"/>
      <c r="D55" s="31"/>
      <c r="E55" s="30"/>
      <c r="F55" s="31"/>
    </row>
    <row r="56" spans="1:6" x14ac:dyDescent="0.35">
      <c r="A56" s="4"/>
      <c r="B56" s="9"/>
      <c r="C56" s="30"/>
      <c r="D56" s="31"/>
      <c r="E56" s="30"/>
      <c r="F56" s="31"/>
    </row>
    <row r="57" spans="1:6" x14ac:dyDescent="0.35">
      <c r="A57" s="4"/>
      <c r="B57" s="9"/>
      <c r="C57" s="30"/>
      <c r="D57" s="31"/>
      <c r="E57" s="30"/>
      <c r="F57" s="31"/>
    </row>
    <row r="58" spans="1:6" x14ac:dyDescent="0.35">
      <c r="A58" s="4"/>
      <c r="B58" s="9"/>
      <c r="C58" s="30"/>
      <c r="D58" s="31"/>
      <c r="E58" s="30"/>
      <c r="F58" s="31"/>
    </row>
    <row r="59" spans="1:6" x14ac:dyDescent="0.35">
      <c r="A59" s="4"/>
      <c r="B59" s="9"/>
      <c r="C59" s="30"/>
      <c r="D59" s="31"/>
      <c r="E59" s="30"/>
      <c r="F59" s="31"/>
    </row>
    <row r="60" spans="1:6" x14ac:dyDescent="0.35">
      <c r="A60" s="33"/>
      <c r="B60" s="34"/>
      <c r="C60" s="34"/>
      <c r="D60" s="34"/>
      <c r="E60" s="34"/>
      <c r="F60" s="35"/>
    </row>
    <row r="61" spans="1:6" ht="15" customHeight="1" x14ac:dyDescent="0.35">
      <c r="A61" s="49" t="s">
        <v>39</v>
      </c>
      <c r="B61" s="50"/>
      <c r="C61" s="50"/>
      <c r="D61" s="50"/>
      <c r="E61" s="50"/>
      <c r="F61" s="51"/>
    </row>
    <row r="62" spans="1:6" ht="39" x14ac:dyDescent="0.35">
      <c r="A62" s="3"/>
      <c r="B62" s="3"/>
      <c r="C62" s="10" t="s">
        <v>40</v>
      </c>
      <c r="D62" s="10" t="s">
        <v>41</v>
      </c>
      <c r="E62" s="19" t="s">
        <v>42</v>
      </c>
      <c r="F62" s="17" t="s">
        <v>43</v>
      </c>
    </row>
    <row r="63" spans="1:6" ht="31" x14ac:dyDescent="0.35">
      <c r="A63" s="13" t="s">
        <v>30</v>
      </c>
      <c r="B63" s="6" t="s">
        <v>44</v>
      </c>
      <c r="C63" s="16">
        <f>SUM(C64:C66)</f>
        <v>750</v>
      </c>
      <c r="D63" s="16">
        <f>SUM(D64:D66)</f>
        <v>750</v>
      </c>
      <c r="E63" s="16">
        <f>D63-C63</f>
        <v>0</v>
      </c>
      <c r="F63" s="20">
        <f>E63/C$79</f>
        <v>0</v>
      </c>
    </row>
    <row r="64" spans="1:6" ht="26" x14ac:dyDescent="0.35">
      <c r="A64" s="11" t="s">
        <v>45</v>
      </c>
      <c r="B64" s="4" t="s">
        <v>46</v>
      </c>
      <c r="C64" s="15">
        <v>750</v>
      </c>
      <c r="D64" s="15">
        <v>750</v>
      </c>
      <c r="E64" s="16">
        <f t="shared" ref="E64:E66" si="0">D64-C64</f>
        <v>0</v>
      </c>
      <c r="F64" s="20">
        <f>E64/C$79</f>
        <v>0</v>
      </c>
    </row>
    <row r="65" spans="1:6" ht="26" x14ac:dyDescent="0.35">
      <c r="A65" s="11" t="s">
        <v>47</v>
      </c>
      <c r="B65" s="4" t="s">
        <v>48</v>
      </c>
      <c r="C65" s="15">
        <v>0</v>
      </c>
      <c r="D65" s="15">
        <v>0</v>
      </c>
      <c r="E65" s="16">
        <f t="shared" si="0"/>
        <v>0</v>
      </c>
      <c r="F65" s="20">
        <f>E65/C$79</f>
        <v>0</v>
      </c>
    </row>
    <row r="66" spans="1:6" x14ac:dyDescent="0.35">
      <c r="A66" s="11" t="s">
        <v>49</v>
      </c>
      <c r="B66" s="4" t="s">
        <v>50</v>
      </c>
      <c r="C66" s="15">
        <v>0</v>
      </c>
      <c r="D66" s="15">
        <v>0</v>
      </c>
      <c r="E66" s="16">
        <f t="shared" si="0"/>
        <v>0</v>
      </c>
      <c r="F66" s="20">
        <f>E66/C$79</f>
        <v>0</v>
      </c>
    </row>
    <row r="67" spans="1:6" x14ac:dyDescent="0.35">
      <c r="A67" s="33"/>
      <c r="B67" s="34"/>
      <c r="C67" s="34"/>
      <c r="D67" s="34"/>
      <c r="E67" s="34"/>
      <c r="F67" s="35"/>
    </row>
    <row r="68" spans="1:6" ht="31" x14ac:dyDescent="0.35">
      <c r="A68" s="13" t="s">
        <v>31</v>
      </c>
      <c r="B68" s="6" t="s">
        <v>51</v>
      </c>
      <c r="C68" s="16">
        <f>SUM(C70:C77)</f>
        <v>579</v>
      </c>
      <c r="D68" s="16">
        <f>SUM(D70:D77)</f>
        <v>579</v>
      </c>
      <c r="E68" s="16">
        <f>D68-C68</f>
        <v>0</v>
      </c>
      <c r="F68" s="20">
        <f>E68/C$79</f>
        <v>0</v>
      </c>
    </row>
    <row r="69" spans="1:6" ht="15.5" x14ac:dyDescent="0.35">
      <c r="A69" s="12"/>
      <c r="B69" s="21" t="s">
        <v>52</v>
      </c>
      <c r="C69" s="22"/>
      <c r="D69" s="22"/>
      <c r="E69" s="22"/>
      <c r="F69" s="23"/>
    </row>
    <row r="70" spans="1:6" x14ac:dyDescent="0.35">
      <c r="A70" s="11" t="s">
        <v>53</v>
      </c>
      <c r="B70" s="4" t="s">
        <v>54</v>
      </c>
      <c r="C70" s="15">
        <v>235</v>
      </c>
      <c r="D70" s="24">
        <v>235</v>
      </c>
      <c r="E70" s="16">
        <f>SUM(D70-C70)</f>
        <v>0</v>
      </c>
      <c r="F70" s="20">
        <f>E70/C$79</f>
        <v>0</v>
      </c>
    </row>
    <row r="71" spans="1:6" ht="104" x14ac:dyDescent="0.35">
      <c r="A71" s="11" t="s">
        <v>55</v>
      </c>
      <c r="B71" s="4" t="s">
        <v>76</v>
      </c>
      <c r="C71" s="15">
        <v>0</v>
      </c>
      <c r="D71" s="15">
        <v>0</v>
      </c>
      <c r="E71" s="16">
        <f t="shared" ref="E71:E72" si="1">SUM(D71-C71)</f>
        <v>0</v>
      </c>
      <c r="F71" s="20">
        <f>E71/C$79</f>
        <v>0</v>
      </c>
    </row>
    <row r="72" spans="1:6" ht="65" x14ac:dyDescent="0.35">
      <c r="A72" s="11" t="s">
        <v>57</v>
      </c>
      <c r="B72" s="4" t="s">
        <v>58</v>
      </c>
      <c r="C72" s="15">
        <v>79</v>
      </c>
      <c r="D72" s="15">
        <v>79</v>
      </c>
      <c r="E72" s="16">
        <f t="shared" si="1"/>
        <v>0</v>
      </c>
      <c r="F72" s="20">
        <f>E72/C$79</f>
        <v>0</v>
      </c>
    </row>
    <row r="73" spans="1:6" ht="15.5" x14ac:dyDescent="0.35">
      <c r="A73" s="2"/>
      <c r="B73" s="21" t="s">
        <v>59</v>
      </c>
      <c r="C73" s="22"/>
      <c r="D73" s="22"/>
      <c r="E73" s="22"/>
      <c r="F73" s="23"/>
    </row>
    <row r="74" spans="1:6" ht="26" x14ac:dyDescent="0.35">
      <c r="A74" s="11" t="s">
        <v>60</v>
      </c>
      <c r="B74" s="4" t="s">
        <v>61</v>
      </c>
      <c r="C74" s="15">
        <v>0</v>
      </c>
      <c r="D74" s="15">
        <v>0</v>
      </c>
      <c r="E74" s="16">
        <f>SUM(D74-C74)</f>
        <v>0</v>
      </c>
      <c r="F74" s="20">
        <f>E74/C$79</f>
        <v>0</v>
      </c>
    </row>
    <row r="75" spans="1:6" x14ac:dyDescent="0.35">
      <c r="A75" s="11" t="s">
        <v>62</v>
      </c>
      <c r="B75" s="4" t="s">
        <v>63</v>
      </c>
      <c r="C75" s="15">
        <v>250</v>
      </c>
      <c r="D75" s="15">
        <v>251</v>
      </c>
      <c r="E75" s="16">
        <f t="shared" ref="E75:E77" si="2">SUM(D75-C75)</f>
        <v>1</v>
      </c>
      <c r="F75" s="20">
        <f t="shared" ref="F75:F77" si="3">E75/C$79</f>
        <v>7.5244544770504136E-4</v>
      </c>
    </row>
    <row r="76" spans="1:6" x14ac:dyDescent="0.35">
      <c r="A76" s="11" t="s">
        <v>64</v>
      </c>
      <c r="B76" s="4" t="s">
        <v>65</v>
      </c>
      <c r="C76" s="15">
        <v>15</v>
      </c>
      <c r="D76" s="15">
        <v>14</v>
      </c>
      <c r="E76" s="16">
        <f t="shared" si="2"/>
        <v>-1</v>
      </c>
      <c r="F76" s="20">
        <f t="shared" si="3"/>
        <v>-7.5244544770504136E-4</v>
      </c>
    </row>
    <row r="77" spans="1:6" x14ac:dyDescent="0.35">
      <c r="A77" s="11" t="s">
        <v>66</v>
      </c>
      <c r="B77" s="4" t="s">
        <v>67</v>
      </c>
      <c r="C77" s="15">
        <v>0</v>
      </c>
      <c r="D77" s="15">
        <v>0</v>
      </c>
      <c r="E77" s="16">
        <f t="shared" si="2"/>
        <v>0</v>
      </c>
      <c r="F77" s="20">
        <f t="shared" si="3"/>
        <v>0</v>
      </c>
    </row>
    <row r="78" spans="1:6" x14ac:dyDescent="0.35">
      <c r="A78" s="33"/>
      <c r="B78" s="34"/>
      <c r="C78" s="34"/>
      <c r="D78" s="34"/>
      <c r="E78" s="34"/>
      <c r="F78" s="35"/>
    </row>
    <row r="79" spans="1:6" ht="31" x14ac:dyDescent="0.35">
      <c r="A79" s="13" t="s">
        <v>32</v>
      </c>
      <c r="B79" s="6" t="s">
        <v>68</v>
      </c>
      <c r="C79" s="15">
        <f>C63+C68</f>
        <v>1329</v>
      </c>
      <c r="D79" s="16">
        <f>SUM(D68,D63,)</f>
        <v>1329</v>
      </c>
      <c r="E79" s="16">
        <f>D79-C79</f>
        <v>0</v>
      </c>
      <c r="F79" s="20">
        <f>E79/C$79</f>
        <v>0</v>
      </c>
    </row>
    <row r="80" spans="1:6" x14ac:dyDescent="0.35">
      <c r="A80" s="33"/>
      <c r="B80" s="34"/>
      <c r="C80" s="34"/>
      <c r="D80" s="34"/>
      <c r="E80" s="34"/>
      <c r="F80" s="35"/>
    </row>
    <row r="81" spans="1:6" ht="15" customHeight="1" x14ac:dyDescent="0.35">
      <c r="A81" s="49" t="s">
        <v>69</v>
      </c>
      <c r="B81" s="50"/>
      <c r="C81" s="50"/>
      <c r="D81" s="50"/>
      <c r="E81" s="50"/>
      <c r="F81" s="51"/>
    </row>
    <row r="82" spans="1:6" ht="26" x14ac:dyDescent="0.35">
      <c r="A82" s="10" t="s">
        <v>70</v>
      </c>
      <c r="B82" s="27" t="s">
        <v>71</v>
      </c>
      <c r="C82" s="28"/>
      <c r="D82" s="29"/>
      <c r="E82" s="27" t="s">
        <v>72</v>
      </c>
      <c r="F82" s="29"/>
    </row>
    <row r="83" spans="1:6" ht="42.65" customHeight="1" x14ac:dyDescent="0.35">
      <c r="A83" s="12" t="s">
        <v>121</v>
      </c>
      <c r="B83" s="88" t="s">
        <v>133</v>
      </c>
      <c r="C83" s="88"/>
      <c r="D83" s="88"/>
      <c r="E83" s="43">
        <f>D64</f>
        <v>750</v>
      </c>
      <c r="F83" s="44"/>
    </row>
    <row r="84" spans="1:6" ht="72.650000000000006" customHeight="1" x14ac:dyDescent="0.35">
      <c r="A84" s="12" t="s">
        <v>53</v>
      </c>
      <c r="B84" s="89" t="s">
        <v>122</v>
      </c>
      <c r="C84" s="90"/>
      <c r="D84" s="91"/>
      <c r="E84" s="43">
        <f>D70</f>
        <v>235</v>
      </c>
      <c r="F84" s="44"/>
    </row>
    <row r="85" spans="1:6" x14ac:dyDescent="0.35">
      <c r="A85" s="12" t="s">
        <v>57</v>
      </c>
      <c r="B85" s="89" t="s">
        <v>123</v>
      </c>
      <c r="C85" s="90"/>
      <c r="D85" s="91"/>
      <c r="E85" s="43">
        <f>D72</f>
        <v>79</v>
      </c>
      <c r="F85" s="44"/>
    </row>
    <row r="86" spans="1:6" ht="41.5" customHeight="1" x14ac:dyDescent="0.35">
      <c r="A86" s="12" t="s">
        <v>62</v>
      </c>
      <c r="B86" s="89" t="s">
        <v>134</v>
      </c>
      <c r="C86" s="90"/>
      <c r="D86" s="91"/>
      <c r="E86" s="43">
        <f>D75</f>
        <v>251</v>
      </c>
      <c r="F86" s="44"/>
    </row>
    <row r="87" spans="1:6" ht="30.65" customHeight="1" x14ac:dyDescent="0.35">
      <c r="A87" s="12" t="s">
        <v>124</v>
      </c>
      <c r="B87" s="88" t="s">
        <v>135</v>
      </c>
      <c r="C87" s="88"/>
      <c r="D87" s="88"/>
      <c r="E87" s="43">
        <f>D76</f>
        <v>14</v>
      </c>
      <c r="F87" s="44"/>
    </row>
    <row r="88" spans="1:6" x14ac:dyDescent="0.35">
      <c r="A88" s="12"/>
      <c r="B88" s="42"/>
      <c r="C88" s="42"/>
      <c r="D88" s="42"/>
      <c r="E88" s="43"/>
      <c r="F88" s="44"/>
    </row>
    <row r="89" spans="1:6" x14ac:dyDescent="0.35">
      <c r="A89" s="12"/>
      <c r="B89" s="42"/>
      <c r="C89" s="42"/>
      <c r="D89" s="42"/>
      <c r="E89" s="43"/>
      <c r="F89" s="44"/>
    </row>
    <row r="90" spans="1:6" x14ac:dyDescent="0.35">
      <c r="A90" s="12"/>
      <c r="B90" s="42"/>
      <c r="C90" s="42"/>
      <c r="D90" s="42"/>
      <c r="E90" s="43"/>
      <c r="F90" s="44"/>
    </row>
    <row r="91" spans="1:6" x14ac:dyDescent="0.35">
      <c r="A91" s="18"/>
      <c r="B91" s="18"/>
      <c r="C91" s="18"/>
      <c r="D91" s="18"/>
      <c r="E91" s="18"/>
      <c r="F91" s="18"/>
    </row>
    <row r="92" spans="1:6" x14ac:dyDescent="0.35">
      <c r="A92" s="41" t="s">
        <v>73</v>
      </c>
      <c r="B92" s="41"/>
      <c r="C92" s="41"/>
      <c r="D92" s="41"/>
      <c r="E92" s="41"/>
      <c r="F92" s="41"/>
    </row>
    <row r="93" spans="1:6" x14ac:dyDescent="0.35">
      <c r="A93" s="41" t="s">
        <v>74</v>
      </c>
      <c r="B93" s="41"/>
      <c r="C93" s="41"/>
      <c r="D93" s="41"/>
      <c r="E93" s="41"/>
      <c r="F93" s="41"/>
    </row>
  </sheetData>
  <mergeCells count="105">
    <mergeCell ref="B83:D83"/>
    <mergeCell ref="E83:F83"/>
    <mergeCell ref="B84:D84"/>
    <mergeCell ref="E84:F84"/>
    <mergeCell ref="B85:D85"/>
    <mergeCell ref="E85:F85"/>
    <mergeCell ref="A67:F67"/>
    <mergeCell ref="A93:F93"/>
    <mergeCell ref="B86:D86"/>
    <mergeCell ref="E86:F86"/>
    <mergeCell ref="B87:D87"/>
    <mergeCell ref="E87:F87"/>
    <mergeCell ref="B88:D88"/>
    <mergeCell ref="E88:F88"/>
    <mergeCell ref="B89:D89"/>
    <mergeCell ref="E89:F89"/>
    <mergeCell ref="B90:D90"/>
    <mergeCell ref="E90:F90"/>
    <mergeCell ref="A92:F92"/>
    <mergeCell ref="A78:F78"/>
    <mergeCell ref="A80:F80"/>
    <mergeCell ref="A81:F81"/>
    <mergeCell ref="B82:D82"/>
    <mergeCell ref="E82:F82"/>
    <mergeCell ref="A61:F61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A60:F60"/>
    <mergeCell ref="B51:C51"/>
    <mergeCell ref="D51:F51"/>
    <mergeCell ref="A52:F52"/>
    <mergeCell ref="B53:F53"/>
    <mergeCell ref="C54:D54"/>
    <mergeCell ref="E54:F54"/>
    <mergeCell ref="B48:C48"/>
    <mergeCell ref="D48:F48"/>
    <mergeCell ref="B49:C49"/>
    <mergeCell ref="D49:F49"/>
    <mergeCell ref="B50:C50"/>
    <mergeCell ref="D50:F50"/>
    <mergeCell ref="B47:C47"/>
    <mergeCell ref="D47:F47"/>
    <mergeCell ref="A29:F29"/>
    <mergeCell ref="B30:F30"/>
    <mergeCell ref="B39:F39"/>
    <mergeCell ref="B40:F40"/>
    <mergeCell ref="B41:F41"/>
    <mergeCell ref="B42:F42"/>
    <mergeCell ref="B43:F43"/>
    <mergeCell ref="B44:F44"/>
    <mergeCell ref="A45:F45"/>
    <mergeCell ref="B46:F46"/>
    <mergeCell ref="B31:F31"/>
    <mergeCell ref="B32:F32"/>
    <mergeCell ref="B33:F33"/>
    <mergeCell ref="B34:F34"/>
    <mergeCell ref="B35:F35"/>
    <mergeCell ref="B36:F36"/>
    <mergeCell ref="B37:F37"/>
    <mergeCell ref="B38:F38"/>
    <mergeCell ref="B28:F28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26:F26"/>
    <mergeCell ref="B27:F27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11AB382E-1A34-44A3-A37F-150FF9FE3DE9}"/>
    <hyperlink ref="D20" r:id="rId2" xr:uid="{228B4CDA-AE25-413D-A5EC-69260BEE4BA4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60" max="4" man="1"/>
  </rowBreaks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B6C0-533A-4AF1-BD13-8360C10ADAEE}">
  <dimension ref="A1:J86"/>
  <sheetViews>
    <sheetView view="pageBreakPreview" zoomScaleNormal="100" zoomScaleSheetLayoutView="100" workbookViewId="0">
      <selection activeCell="D16" sqref="D16:F16"/>
    </sheetView>
  </sheetViews>
  <sheetFormatPr defaultRowHeight="14.5" x14ac:dyDescent="0.35"/>
  <cols>
    <col min="1" max="1" width="17.81640625" customWidth="1"/>
    <col min="2" max="2" width="29" customWidth="1"/>
    <col min="3" max="3" width="16.81640625" customWidth="1"/>
    <col min="4" max="4" width="17.7265625" customWidth="1"/>
    <col min="5" max="5" width="14" customWidth="1"/>
    <col min="6" max="6" width="14.7265625" customWidth="1"/>
  </cols>
  <sheetData>
    <row r="1" spans="1:6" ht="18.5" x14ac:dyDescent="0.35">
      <c r="A1" s="25" t="s">
        <v>0</v>
      </c>
      <c r="B1" s="49"/>
      <c r="C1" s="50"/>
      <c r="D1" s="50"/>
      <c r="E1" s="50"/>
      <c r="F1" s="51"/>
    </row>
    <row r="2" spans="1:6" ht="15" customHeight="1" x14ac:dyDescent="0.35">
      <c r="A2" s="52" t="s">
        <v>77</v>
      </c>
      <c r="B2" s="53"/>
      <c r="C2" s="53"/>
      <c r="D2" s="53"/>
      <c r="E2" s="53"/>
      <c r="F2" s="54"/>
    </row>
    <row r="3" spans="1:6" ht="15" customHeight="1" x14ac:dyDescent="0.35">
      <c r="A3" s="52" t="s">
        <v>78</v>
      </c>
      <c r="B3" s="53"/>
      <c r="C3" s="53"/>
      <c r="D3" s="53"/>
      <c r="E3" s="53"/>
      <c r="F3" s="54"/>
    </row>
    <row r="4" spans="1:6" x14ac:dyDescent="0.35">
      <c r="A4" s="7" t="s">
        <v>79</v>
      </c>
      <c r="B4" s="76" t="s">
        <v>80</v>
      </c>
      <c r="C4" s="77"/>
      <c r="D4" s="77"/>
      <c r="E4" s="77"/>
      <c r="F4" s="78"/>
    </row>
    <row r="5" spans="1:6" x14ac:dyDescent="0.35">
      <c r="A5" s="5" t="s">
        <v>2</v>
      </c>
      <c r="B5" s="76" t="s">
        <v>81</v>
      </c>
      <c r="C5" s="77"/>
      <c r="D5" s="77"/>
      <c r="E5" s="77"/>
      <c r="F5" s="78"/>
    </row>
    <row r="6" spans="1:6" x14ac:dyDescent="0.35">
      <c r="A6" s="64" t="s">
        <v>3</v>
      </c>
      <c r="B6" s="55"/>
      <c r="C6" s="56"/>
      <c r="D6" s="56"/>
      <c r="E6" s="56"/>
      <c r="F6" s="57"/>
    </row>
    <row r="7" spans="1:6" x14ac:dyDescent="0.35">
      <c r="A7" s="65"/>
      <c r="B7" s="58"/>
      <c r="C7" s="59"/>
      <c r="D7" s="59"/>
      <c r="E7" s="59"/>
      <c r="F7" s="60"/>
    </row>
    <row r="8" spans="1:6" x14ac:dyDescent="0.35">
      <c r="A8" s="66"/>
      <c r="B8" s="61"/>
      <c r="C8" s="62"/>
      <c r="D8" s="62"/>
      <c r="E8" s="62"/>
      <c r="F8" s="63"/>
    </row>
    <row r="9" spans="1:6" ht="26" x14ac:dyDescent="0.35">
      <c r="A9" s="5" t="s">
        <v>4</v>
      </c>
      <c r="B9" s="46" t="s">
        <v>5</v>
      </c>
      <c r="C9" s="48"/>
      <c r="D9" s="46" t="s">
        <v>6</v>
      </c>
      <c r="E9" s="47"/>
      <c r="F9" s="48"/>
    </row>
    <row r="10" spans="1:6" ht="25.5" customHeight="1" x14ac:dyDescent="0.35">
      <c r="A10" s="6" t="s">
        <v>7</v>
      </c>
      <c r="B10" s="5" t="s">
        <v>8</v>
      </c>
      <c r="C10" s="46" t="s">
        <v>9</v>
      </c>
      <c r="D10" s="48"/>
      <c r="E10" s="27" t="s">
        <v>10</v>
      </c>
      <c r="F10" s="29"/>
    </row>
    <row r="11" spans="1:6" x14ac:dyDescent="0.35">
      <c r="A11" s="5" t="s">
        <v>11</v>
      </c>
      <c r="B11" s="14"/>
      <c r="C11" s="36"/>
      <c r="D11" s="37"/>
      <c r="E11" s="36"/>
      <c r="F11" s="37"/>
    </row>
    <row r="12" spans="1:6" x14ac:dyDescent="0.35">
      <c r="A12" s="5" t="s">
        <v>12</v>
      </c>
      <c r="B12" s="14"/>
      <c r="C12" s="36"/>
      <c r="D12" s="37"/>
      <c r="E12" s="36"/>
      <c r="F12" s="37"/>
    </row>
    <row r="13" spans="1:6" x14ac:dyDescent="0.35">
      <c r="A13" s="33"/>
      <c r="B13" s="34"/>
      <c r="C13" s="34"/>
      <c r="D13" s="34"/>
      <c r="E13" s="34"/>
      <c r="F13" s="35"/>
    </row>
    <row r="14" spans="1:6" ht="15.5" x14ac:dyDescent="0.35">
      <c r="A14" s="38" t="s">
        <v>13</v>
      </c>
      <c r="B14" s="39"/>
      <c r="C14" s="39"/>
      <c r="D14" s="39"/>
      <c r="E14" s="39"/>
      <c r="F14" s="40"/>
    </row>
    <row r="15" spans="1:6" x14ac:dyDescent="0.35">
      <c r="A15" s="2"/>
      <c r="B15" s="27" t="s">
        <v>14</v>
      </c>
      <c r="C15" s="29"/>
      <c r="D15" s="27" t="s">
        <v>15</v>
      </c>
      <c r="E15" s="28"/>
      <c r="F15" s="29"/>
    </row>
    <row r="16" spans="1:6" x14ac:dyDescent="0.35">
      <c r="A16" s="5" t="s">
        <v>16</v>
      </c>
      <c r="B16" s="30"/>
      <c r="C16" s="31"/>
      <c r="D16" s="30"/>
      <c r="E16" s="32"/>
      <c r="F16" s="31"/>
    </row>
    <row r="17" spans="1:9" x14ac:dyDescent="0.35">
      <c r="A17" s="5" t="s">
        <v>0</v>
      </c>
      <c r="B17" s="30"/>
      <c r="C17" s="31"/>
      <c r="D17" s="30"/>
      <c r="E17" s="32"/>
      <c r="F17" s="31"/>
    </row>
    <row r="18" spans="1:9" x14ac:dyDescent="0.35">
      <c r="A18" s="5" t="s">
        <v>17</v>
      </c>
      <c r="B18" s="30"/>
      <c r="C18" s="31"/>
      <c r="D18" s="30"/>
      <c r="E18" s="32"/>
      <c r="F18" s="31"/>
    </row>
    <row r="19" spans="1:9" x14ac:dyDescent="0.35">
      <c r="A19" s="5" t="s">
        <v>18</v>
      </c>
      <c r="B19" s="30"/>
      <c r="C19" s="31"/>
      <c r="D19" s="30"/>
      <c r="E19" s="32"/>
      <c r="F19" s="31"/>
    </row>
    <row r="20" spans="1:9" x14ac:dyDescent="0.35">
      <c r="A20" s="5" t="s">
        <v>19</v>
      </c>
      <c r="B20" s="30"/>
      <c r="C20" s="31"/>
      <c r="D20" s="30"/>
      <c r="E20" s="32"/>
      <c r="F20" s="31"/>
    </row>
    <row r="21" spans="1:9" x14ac:dyDescent="0.35">
      <c r="A21" s="33"/>
      <c r="B21" s="34"/>
      <c r="C21" s="34"/>
      <c r="D21" s="34"/>
      <c r="E21" s="34"/>
      <c r="F21" s="35"/>
    </row>
    <row r="22" spans="1:9" ht="15" customHeight="1" x14ac:dyDescent="0.35">
      <c r="A22" s="38" t="s">
        <v>20</v>
      </c>
      <c r="B22" s="39"/>
      <c r="C22" s="39"/>
      <c r="D22" s="39"/>
      <c r="E22" s="39"/>
      <c r="F22" s="40"/>
    </row>
    <row r="23" spans="1:9" ht="29.25" customHeight="1" x14ac:dyDescent="0.35">
      <c r="A23" s="5" t="s">
        <v>21</v>
      </c>
      <c r="B23" s="46" t="s">
        <v>22</v>
      </c>
      <c r="C23" s="47"/>
      <c r="D23" s="47"/>
      <c r="E23" s="47"/>
      <c r="F23" s="48"/>
    </row>
    <row r="24" spans="1:9" x14ac:dyDescent="0.35">
      <c r="A24" s="9"/>
      <c r="B24" s="30"/>
      <c r="C24" s="32"/>
      <c r="D24" s="32"/>
      <c r="E24" s="32"/>
      <c r="F24" s="31"/>
    </row>
    <row r="25" spans="1:9" x14ac:dyDescent="0.35">
      <c r="A25" s="9"/>
      <c r="B25" s="30"/>
      <c r="C25" s="32"/>
      <c r="D25" s="32"/>
      <c r="E25" s="32"/>
      <c r="F25" s="31"/>
    </row>
    <row r="26" spans="1:9" x14ac:dyDescent="0.35">
      <c r="A26" s="9"/>
      <c r="B26" s="30"/>
      <c r="C26" s="32"/>
      <c r="D26" s="32"/>
      <c r="E26" s="32"/>
      <c r="F26" s="31"/>
    </row>
    <row r="27" spans="1:9" x14ac:dyDescent="0.35">
      <c r="A27" s="9"/>
      <c r="B27" s="30"/>
      <c r="C27" s="32"/>
      <c r="D27" s="32"/>
      <c r="E27" s="32"/>
      <c r="F27" s="31"/>
    </row>
    <row r="28" spans="1:9" x14ac:dyDescent="0.35">
      <c r="A28" s="9"/>
      <c r="B28" s="30"/>
      <c r="C28" s="32"/>
      <c r="D28" s="32"/>
      <c r="E28" s="32"/>
      <c r="F28" s="31"/>
    </row>
    <row r="29" spans="1:9" x14ac:dyDescent="0.35">
      <c r="A29" s="9"/>
      <c r="B29" s="30"/>
      <c r="C29" s="32"/>
      <c r="D29" s="32"/>
      <c r="E29" s="32"/>
      <c r="F29" s="31"/>
    </row>
    <row r="30" spans="1:9" x14ac:dyDescent="0.35">
      <c r="A30" s="33"/>
      <c r="B30" s="34"/>
      <c r="C30" s="34"/>
      <c r="D30" s="34"/>
      <c r="E30" s="34"/>
      <c r="F30" s="35"/>
    </row>
    <row r="31" spans="1:9" ht="26" x14ac:dyDescent="0.35">
      <c r="A31" s="5" t="s">
        <v>23</v>
      </c>
      <c r="B31" s="46" t="s">
        <v>24</v>
      </c>
      <c r="C31" s="47"/>
      <c r="D31" s="47"/>
      <c r="E31" s="47"/>
      <c r="F31" s="48"/>
      <c r="I31" s="1"/>
    </row>
    <row r="32" spans="1:9" x14ac:dyDescent="0.35">
      <c r="A32" s="9"/>
      <c r="B32" s="30"/>
      <c r="C32" s="32"/>
      <c r="D32" s="32"/>
      <c r="E32" s="32"/>
      <c r="F32" s="31"/>
    </row>
    <row r="33" spans="1:10" x14ac:dyDescent="0.35">
      <c r="A33" s="9"/>
      <c r="B33" s="30"/>
      <c r="C33" s="32"/>
      <c r="D33" s="32"/>
      <c r="E33" s="32"/>
      <c r="F33" s="31"/>
    </row>
    <row r="34" spans="1:10" x14ac:dyDescent="0.35">
      <c r="A34" s="9"/>
      <c r="B34" s="30"/>
      <c r="C34" s="32"/>
      <c r="D34" s="32"/>
      <c r="E34" s="32"/>
      <c r="F34" s="31"/>
    </row>
    <row r="35" spans="1:10" x14ac:dyDescent="0.35">
      <c r="A35" s="9"/>
      <c r="B35" s="30"/>
      <c r="C35" s="32"/>
      <c r="D35" s="32"/>
      <c r="E35" s="32"/>
      <c r="F35" s="31"/>
    </row>
    <row r="36" spans="1:10" x14ac:dyDescent="0.35">
      <c r="A36" s="9"/>
      <c r="B36" s="30"/>
      <c r="C36" s="32"/>
      <c r="D36" s="32"/>
      <c r="E36" s="32"/>
      <c r="F36" s="31"/>
    </row>
    <row r="37" spans="1:10" x14ac:dyDescent="0.35">
      <c r="A37" s="9"/>
      <c r="B37" s="30"/>
      <c r="C37" s="32"/>
      <c r="D37" s="32"/>
      <c r="E37" s="32"/>
      <c r="F37" s="31"/>
    </row>
    <row r="38" spans="1:10" x14ac:dyDescent="0.35">
      <c r="A38" s="33"/>
      <c r="B38" s="34"/>
      <c r="C38" s="34"/>
      <c r="D38" s="34"/>
      <c r="E38" s="34"/>
      <c r="F38" s="35"/>
    </row>
    <row r="39" spans="1:10" ht="33.75" customHeight="1" x14ac:dyDescent="0.35">
      <c r="A39" s="5" t="s">
        <v>25</v>
      </c>
      <c r="B39" s="27" t="s">
        <v>26</v>
      </c>
      <c r="C39" s="28"/>
      <c r="D39" s="28"/>
      <c r="E39" s="28"/>
      <c r="F39" s="29"/>
    </row>
    <row r="40" spans="1:10" ht="45" customHeight="1" x14ac:dyDescent="0.35">
      <c r="A40" s="5" t="s">
        <v>27</v>
      </c>
      <c r="B40" s="27" t="s">
        <v>28</v>
      </c>
      <c r="C40" s="29"/>
      <c r="D40" s="27" t="s">
        <v>29</v>
      </c>
      <c r="E40" s="28"/>
      <c r="F40" s="29"/>
      <c r="J40" s="8"/>
    </row>
    <row r="41" spans="1:10" x14ac:dyDescent="0.35">
      <c r="A41" s="10" t="s">
        <v>30</v>
      </c>
      <c r="B41" s="30"/>
      <c r="C41" s="31"/>
      <c r="D41" s="30"/>
      <c r="E41" s="32"/>
      <c r="F41" s="31"/>
    </row>
    <row r="42" spans="1:10" x14ac:dyDescent="0.35">
      <c r="A42" s="10" t="s">
        <v>31</v>
      </c>
      <c r="B42" s="30"/>
      <c r="C42" s="31"/>
      <c r="D42" s="30"/>
      <c r="E42" s="32"/>
      <c r="F42" s="31"/>
    </row>
    <row r="43" spans="1:10" x14ac:dyDescent="0.35">
      <c r="A43" s="10" t="s">
        <v>32</v>
      </c>
      <c r="B43" s="30"/>
      <c r="C43" s="31"/>
      <c r="D43" s="30"/>
      <c r="E43" s="32"/>
      <c r="F43" s="31"/>
    </row>
    <row r="44" spans="1:10" x14ac:dyDescent="0.35">
      <c r="A44" s="10" t="s">
        <v>33</v>
      </c>
      <c r="B44" s="30"/>
      <c r="C44" s="31"/>
      <c r="D44" s="30"/>
      <c r="E44" s="32"/>
      <c r="F44" s="31"/>
    </row>
    <row r="45" spans="1:10" x14ac:dyDescent="0.35">
      <c r="A45" s="33"/>
      <c r="B45" s="34"/>
      <c r="C45" s="34"/>
      <c r="D45" s="34"/>
      <c r="E45" s="34"/>
      <c r="F45" s="35"/>
    </row>
    <row r="46" spans="1:10" ht="46.5" customHeight="1" x14ac:dyDescent="0.35">
      <c r="A46" s="5" t="s">
        <v>34</v>
      </c>
      <c r="B46" s="27" t="s">
        <v>35</v>
      </c>
      <c r="C46" s="28"/>
      <c r="D46" s="28"/>
      <c r="E46" s="28"/>
      <c r="F46" s="29"/>
    </row>
    <row r="47" spans="1:10" ht="33.75" customHeight="1" x14ac:dyDescent="0.35">
      <c r="A47" s="2"/>
      <c r="B47" s="10" t="s">
        <v>36</v>
      </c>
      <c r="C47" s="27" t="s">
        <v>37</v>
      </c>
      <c r="D47" s="29"/>
      <c r="E47" s="27" t="s">
        <v>38</v>
      </c>
      <c r="F47" s="29"/>
    </row>
    <row r="48" spans="1:10" x14ac:dyDescent="0.35">
      <c r="A48" s="4"/>
      <c r="B48" s="9"/>
      <c r="C48" s="30"/>
      <c r="D48" s="31"/>
      <c r="E48" s="30"/>
      <c r="F48" s="31"/>
    </row>
    <row r="49" spans="1:6" x14ac:dyDescent="0.35">
      <c r="A49" s="4"/>
      <c r="B49" s="9"/>
      <c r="C49" s="30"/>
      <c r="D49" s="31"/>
      <c r="E49" s="30"/>
      <c r="F49" s="31"/>
    </row>
    <row r="50" spans="1:6" x14ac:dyDescent="0.35">
      <c r="A50" s="4"/>
      <c r="B50" s="9"/>
      <c r="C50" s="30"/>
      <c r="D50" s="31"/>
      <c r="E50" s="30"/>
      <c r="F50" s="31"/>
    </row>
    <row r="51" spans="1:6" x14ac:dyDescent="0.35">
      <c r="A51" s="4"/>
      <c r="B51" s="9"/>
      <c r="C51" s="30"/>
      <c r="D51" s="31"/>
      <c r="E51" s="30"/>
      <c r="F51" s="31"/>
    </row>
    <row r="52" spans="1:6" x14ac:dyDescent="0.35">
      <c r="A52" s="4"/>
      <c r="B52" s="9"/>
      <c r="C52" s="30"/>
      <c r="D52" s="31"/>
      <c r="E52" s="30"/>
      <c r="F52" s="31"/>
    </row>
    <row r="53" spans="1:6" x14ac:dyDescent="0.35">
      <c r="A53" s="33"/>
      <c r="B53" s="34"/>
      <c r="C53" s="34"/>
      <c r="D53" s="34"/>
      <c r="E53" s="34"/>
      <c r="F53" s="35"/>
    </row>
    <row r="54" spans="1:6" ht="15" customHeight="1" x14ac:dyDescent="0.35">
      <c r="A54" s="49" t="s">
        <v>39</v>
      </c>
      <c r="B54" s="50"/>
      <c r="C54" s="50"/>
      <c r="D54" s="50"/>
      <c r="E54" s="50"/>
      <c r="F54" s="51"/>
    </row>
    <row r="55" spans="1:6" ht="39" x14ac:dyDescent="0.35">
      <c r="A55" s="3"/>
      <c r="B55" s="3"/>
      <c r="C55" s="10" t="s">
        <v>40</v>
      </c>
      <c r="D55" s="10" t="s">
        <v>41</v>
      </c>
      <c r="E55" s="19" t="s">
        <v>42</v>
      </c>
      <c r="F55" s="17" t="s">
        <v>43</v>
      </c>
    </row>
    <row r="56" spans="1:6" ht="31" x14ac:dyDescent="0.35">
      <c r="A56" s="13" t="s">
        <v>30</v>
      </c>
      <c r="B56" s="6" t="s">
        <v>44</v>
      </c>
      <c r="C56" s="16">
        <f>SUM(C57:C59)</f>
        <v>0</v>
      </c>
      <c r="D56" s="16">
        <f>SUM(D57:D59)</f>
        <v>0</v>
      </c>
      <c r="E56" s="16">
        <f>D56-C56</f>
        <v>0</v>
      </c>
      <c r="F56" s="20" t="e">
        <f>E56/C$72</f>
        <v>#DIV/0!</v>
      </c>
    </row>
    <row r="57" spans="1:6" ht="26" x14ac:dyDescent="0.35">
      <c r="A57" s="11" t="s">
        <v>45</v>
      </c>
      <c r="B57" s="4" t="s">
        <v>46</v>
      </c>
      <c r="C57" s="15"/>
      <c r="D57" s="15"/>
      <c r="E57" s="16">
        <f t="shared" ref="E57:E59" si="0">D57-C57</f>
        <v>0</v>
      </c>
      <c r="F57" s="20" t="e">
        <f>E57/C$72</f>
        <v>#DIV/0!</v>
      </c>
    </row>
    <row r="58" spans="1:6" ht="26" x14ac:dyDescent="0.35">
      <c r="A58" s="11" t="s">
        <v>47</v>
      </c>
      <c r="B58" s="4" t="s">
        <v>48</v>
      </c>
      <c r="C58" s="15"/>
      <c r="D58" s="15"/>
      <c r="E58" s="16">
        <f t="shared" si="0"/>
        <v>0</v>
      </c>
      <c r="F58" s="20" t="e">
        <f>E58/C$72</f>
        <v>#DIV/0!</v>
      </c>
    </row>
    <row r="59" spans="1:6" x14ac:dyDescent="0.35">
      <c r="A59" s="11" t="s">
        <v>49</v>
      </c>
      <c r="B59" s="4" t="s">
        <v>50</v>
      </c>
      <c r="C59" s="15"/>
      <c r="D59" s="15"/>
      <c r="E59" s="16">
        <f t="shared" si="0"/>
        <v>0</v>
      </c>
      <c r="F59" s="20" t="e">
        <f>E59/C$72</f>
        <v>#DIV/0!</v>
      </c>
    </row>
    <row r="60" spans="1:6" x14ac:dyDescent="0.35">
      <c r="A60" s="33"/>
      <c r="B60" s="34"/>
      <c r="C60" s="34"/>
      <c r="D60" s="34"/>
      <c r="E60" s="34"/>
      <c r="F60" s="35"/>
    </row>
    <row r="61" spans="1:6" ht="31" x14ac:dyDescent="0.35">
      <c r="A61" s="13" t="s">
        <v>31</v>
      </c>
      <c r="B61" s="6" t="s">
        <v>51</v>
      </c>
      <c r="C61" s="16">
        <f>SUM(C63:C70)</f>
        <v>0</v>
      </c>
      <c r="D61" s="16">
        <f>SUM(D63:D70)</f>
        <v>0</v>
      </c>
      <c r="E61" s="16">
        <f>D61-C61</f>
        <v>0</v>
      </c>
      <c r="F61" s="20" t="e">
        <f>E61/C$72</f>
        <v>#DIV/0!</v>
      </c>
    </row>
    <row r="62" spans="1:6" ht="15.5" x14ac:dyDescent="0.35">
      <c r="A62" s="12"/>
      <c r="B62" s="21" t="s">
        <v>52</v>
      </c>
      <c r="C62" s="22"/>
      <c r="D62" s="22"/>
      <c r="E62" s="22"/>
      <c r="F62" s="23"/>
    </row>
    <row r="63" spans="1:6" x14ac:dyDescent="0.35">
      <c r="A63" s="11" t="s">
        <v>53</v>
      </c>
      <c r="B63" s="4" t="s">
        <v>54</v>
      </c>
      <c r="C63" s="15"/>
      <c r="D63" s="24"/>
      <c r="E63" s="16">
        <f>SUM(D63-C63)</f>
        <v>0</v>
      </c>
      <c r="F63" s="20" t="e">
        <f>E63/C$72</f>
        <v>#DIV/0!</v>
      </c>
    </row>
    <row r="64" spans="1:6" ht="104" x14ac:dyDescent="0.35">
      <c r="A64" s="11" t="s">
        <v>55</v>
      </c>
      <c r="B64" s="4" t="s">
        <v>76</v>
      </c>
      <c r="C64" s="15"/>
      <c r="D64" s="15"/>
      <c r="E64" s="16">
        <f t="shared" ref="E64:E65" si="1">SUM(D64-C64)</f>
        <v>0</v>
      </c>
      <c r="F64" s="20" t="e">
        <f>E64/C$72</f>
        <v>#DIV/0!</v>
      </c>
    </row>
    <row r="65" spans="1:6" ht="65" x14ac:dyDescent="0.35">
      <c r="A65" s="11" t="s">
        <v>57</v>
      </c>
      <c r="B65" s="4" t="s">
        <v>58</v>
      </c>
      <c r="C65" s="15"/>
      <c r="D65" s="15"/>
      <c r="E65" s="16">
        <f t="shared" si="1"/>
        <v>0</v>
      </c>
      <c r="F65" s="20" t="e">
        <f>E65/C$72</f>
        <v>#DIV/0!</v>
      </c>
    </row>
    <row r="66" spans="1:6" ht="15.5" x14ac:dyDescent="0.35">
      <c r="A66" s="2"/>
      <c r="B66" s="21" t="s">
        <v>59</v>
      </c>
      <c r="C66" s="22"/>
      <c r="D66" s="22"/>
      <c r="E66" s="22"/>
      <c r="F66" s="23"/>
    </row>
    <row r="67" spans="1:6" ht="26" x14ac:dyDescent="0.35">
      <c r="A67" s="11" t="s">
        <v>60</v>
      </c>
      <c r="B67" s="4" t="s">
        <v>61</v>
      </c>
      <c r="C67" s="15"/>
      <c r="D67" s="15"/>
      <c r="E67" s="16">
        <f>SUM(D67-C67)</f>
        <v>0</v>
      </c>
      <c r="F67" s="20" t="e">
        <f>E67/C$72</f>
        <v>#DIV/0!</v>
      </c>
    </row>
    <row r="68" spans="1:6" x14ac:dyDescent="0.35">
      <c r="A68" s="11" t="s">
        <v>62</v>
      </c>
      <c r="B68" s="4" t="s">
        <v>63</v>
      </c>
      <c r="C68" s="15"/>
      <c r="D68" s="15"/>
      <c r="E68" s="16">
        <f t="shared" ref="E68:E70" si="2">SUM(D68-C68)</f>
        <v>0</v>
      </c>
      <c r="F68" s="20" t="e">
        <f t="shared" ref="F68:F70" si="3">E68/C$72</f>
        <v>#DIV/0!</v>
      </c>
    </row>
    <row r="69" spans="1:6" x14ac:dyDescent="0.35">
      <c r="A69" s="11" t="s">
        <v>64</v>
      </c>
      <c r="B69" s="4" t="s">
        <v>65</v>
      </c>
      <c r="C69" s="15"/>
      <c r="D69" s="15"/>
      <c r="E69" s="16">
        <f t="shared" si="2"/>
        <v>0</v>
      </c>
      <c r="F69" s="20" t="e">
        <f t="shared" si="3"/>
        <v>#DIV/0!</v>
      </c>
    </row>
    <row r="70" spans="1:6" x14ac:dyDescent="0.35">
      <c r="A70" s="11" t="s">
        <v>66</v>
      </c>
      <c r="B70" s="4" t="s">
        <v>67</v>
      </c>
      <c r="C70" s="15"/>
      <c r="D70" s="15"/>
      <c r="E70" s="16">
        <f t="shared" si="2"/>
        <v>0</v>
      </c>
      <c r="F70" s="20" t="e">
        <f t="shared" si="3"/>
        <v>#DIV/0!</v>
      </c>
    </row>
    <row r="71" spans="1:6" x14ac:dyDescent="0.35">
      <c r="A71" s="33"/>
      <c r="B71" s="34"/>
      <c r="C71" s="34"/>
      <c r="D71" s="34"/>
      <c r="E71" s="34"/>
      <c r="F71" s="35"/>
    </row>
    <row r="72" spans="1:6" ht="31" x14ac:dyDescent="0.35">
      <c r="A72" s="13" t="s">
        <v>32</v>
      </c>
      <c r="B72" s="6" t="s">
        <v>68</v>
      </c>
      <c r="C72" s="15"/>
      <c r="D72" s="16">
        <f>SUM(D61,D56,)</f>
        <v>0</v>
      </c>
      <c r="E72" s="16">
        <f>D72-C72</f>
        <v>0</v>
      </c>
      <c r="F72" s="20" t="e">
        <f>E72/C$72</f>
        <v>#DIV/0!</v>
      </c>
    </row>
    <row r="73" spans="1:6" x14ac:dyDescent="0.35">
      <c r="A73" s="33"/>
      <c r="B73" s="34"/>
      <c r="C73" s="34"/>
      <c r="D73" s="34"/>
      <c r="E73" s="34"/>
      <c r="F73" s="35"/>
    </row>
    <row r="74" spans="1:6" ht="15" customHeight="1" x14ac:dyDescent="0.35">
      <c r="A74" s="49" t="s">
        <v>69</v>
      </c>
      <c r="B74" s="50"/>
      <c r="C74" s="50"/>
      <c r="D74" s="50"/>
      <c r="E74" s="50"/>
      <c r="F74" s="51"/>
    </row>
    <row r="75" spans="1:6" ht="26" x14ac:dyDescent="0.35">
      <c r="A75" s="10" t="s">
        <v>70</v>
      </c>
      <c r="B75" s="27" t="s">
        <v>71</v>
      </c>
      <c r="C75" s="28"/>
      <c r="D75" s="29"/>
      <c r="E75" s="27" t="s">
        <v>72</v>
      </c>
      <c r="F75" s="29"/>
    </row>
    <row r="76" spans="1:6" x14ac:dyDescent="0.35">
      <c r="A76" s="26"/>
      <c r="B76" s="42"/>
      <c r="C76" s="42"/>
      <c r="D76" s="42"/>
      <c r="E76" s="43"/>
      <c r="F76" s="44"/>
    </row>
    <row r="77" spans="1:6" x14ac:dyDescent="0.35">
      <c r="A77" s="26"/>
      <c r="B77" s="43"/>
      <c r="C77" s="45"/>
      <c r="D77" s="44"/>
      <c r="E77" s="43"/>
      <c r="F77" s="44"/>
    </row>
    <row r="78" spans="1:6" x14ac:dyDescent="0.35">
      <c r="A78" s="26"/>
      <c r="B78" s="43"/>
      <c r="C78" s="45"/>
      <c r="D78" s="44"/>
      <c r="E78" s="43"/>
      <c r="F78" s="44"/>
    </row>
    <row r="79" spans="1:6" x14ac:dyDescent="0.35">
      <c r="A79" s="26"/>
      <c r="B79" s="43"/>
      <c r="C79" s="45"/>
      <c r="D79" s="44"/>
      <c r="E79" s="43"/>
      <c r="F79" s="44"/>
    </row>
    <row r="80" spans="1:6" x14ac:dyDescent="0.35">
      <c r="A80" s="26"/>
      <c r="B80" s="42"/>
      <c r="C80" s="42"/>
      <c r="D80" s="42"/>
      <c r="E80" s="43"/>
      <c r="F80" s="44"/>
    </row>
    <row r="81" spans="1:6" x14ac:dyDescent="0.35">
      <c r="A81" s="26"/>
      <c r="B81" s="42"/>
      <c r="C81" s="42"/>
      <c r="D81" s="42"/>
      <c r="E81" s="43"/>
      <c r="F81" s="44"/>
    </row>
    <row r="82" spans="1:6" x14ac:dyDescent="0.35">
      <c r="A82" s="26"/>
      <c r="B82" s="42"/>
      <c r="C82" s="42"/>
      <c r="D82" s="42"/>
      <c r="E82" s="43"/>
      <c r="F82" s="44"/>
    </row>
    <row r="83" spans="1:6" x14ac:dyDescent="0.35">
      <c r="A83" s="26"/>
      <c r="B83" s="42"/>
      <c r="C83" s="42"/>
      <c r="D83" s="42"/>
      <c r="E83" s="43"/>
      <c r="F83" s="44"/>
    </row>
    <row r="84" spans="1:6" x14ac:dyDescent="0.35">
      <c r="A84" s="18"/>
      <c r="B84" s="18"/>
      <c r="C84" s="18"/>
      <c r="D84" s="18"/>
      <c r="E84" s="18"/>
      <c r="F84" s="18"/>
    </row>
    <row r="85" spans="1:6" x14ac:dyDescent="0.35">
      <c r="A85" s="41" t="s">
        <v>73</v>
      </c>
      <c r="B85" s="41"/>
      <c r="C85" s="41"/>
      <c r="D85" s="41"/>
      <c r="E85" s="41"/>
      <c r="F85" s="41"/>
    </row>
    <row r="86" spans="1:6" x14ac:dyDescent="0.35">
      <c r="A86" s="41" t="s">
        <v>74</v>
      </c>
      <c r="B86" s="41"/>
      <c r="C86" s="41"/>
      <c r="D86" s="41"/>
      <c r="E86" s="41"/>
      <c r="F86" s="41"/>
    </row>
  </sheetData>
  <mergeCells count="98"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C10:D10"/>
    <mergeCell ref="E10:F10"/>
    <mergeCell ref="C11:D11"/>
    <mergeCell ref="E11:F11"/>
    <mergeCell ref="C12:D12"/>
    <mergeCell ref="E12:F12"/>
    <mergeCell ref="A13:F13"/>
    <mergeCell ref="A14:F14"/>
    <mergeCell ref="B15:C15"/>
    <mergeCell ref="D15:F15"/>
    <mergeCell ref="B16:C16"/>
    <mergeCell ref="D16:F16"/>
    <mergeCell ref="B17:C17"/>
    <mergeCell ref="D17:F17"/>
    <mergeCell ref="B18:C18"/>
    <mergeCell ref="D18:F18"/>
    <mergeCell ref="B28:F28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26:F26"/>
    <mergeCell ref="B27:F27"/>
    <mergeCell ref="B40:C40"/>
    <mergeCell ref="D40:F40"/>
    <mergeCell ref="B29:F29"/>
    <mergeCell ref="A30:F30"/>
    <mergeCell ref="B31:F31"/>
    <mergeCell ref="B32:F32"/>
    <mergeCell ref="B33:F33"/>
    <mergeCell ref="B34:F34"/>
    <mergeCell ref="B35:F35"/>
    <mergeCell ref="B36:F36"/>
    <mergeCell ref="B37:F37"/>
    <mergeCell ref="A38:F38"/>
    <mergeCell ref="B39:F39"/>
    <mergeCell ref="B41:C41"/>
    <mergeCell ref="D41:F41"/>
    <mergeCell ref="B42:C42"/>
    <mergeCell ref="D42:F42"/>
    <mergeCell ref="B43:C43"/>
    <mergeCell ref="D43:F43"/>
    <mergeCell ref="B44:C44"/>
    <mergeCell ref="D44:F44"/>
    <mergeCell ref="A45:F45"/>
    <mergeCell ref="B46:F46"/>
    <mergeCell ref="C47:D47"/>
    <mergeCell ref="E47:F47"/>
    <mergeCell ref="A54:F54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A53:F53"/>
    <mergeCell ref="A60:F60"/>
    <mergeCell ref="A71:F71"/>
    <mergeCell ref="A73:F73"/>
    <mergeCell ref="A74:F74"/>
    <mergeCell ref="B75:D75"/>
    <mergeCell ref="E75:F75"/>
    <mergeCell ref="B76:D76"/>
    <mergeCell ref="E76:F76"/>
    <mergeCell ref="B77:D77"/>
    <mergeCell ref="E77:F77"/>
    <mergeCell ref="B78:D78"/>
    <mergeCell ref="E78:F78"/>
    <mergeCell ref="A86:F86"/>
    <mergeCell ref="B79:D79"/>
    <mergeCell ref="E79:F79"/>
    <mergeCell ref="B80:D80"/>
    <mergeCell ref="E80:F80"/>
    <mergeCell ref="B81:D81"/>
    <mergeCell ref="E81:F81"/>
    <mergeCell ref="B82:D82"/>
    <mergeCell ref="E82:F82"/>
    <mergeCell ref="B83:D83"/>
    <mergeCell ref="E83:F83"/>
    <mergeCell ref="A85:F8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24b7f9-e3ee-43c2-949c-e36816f2a2d5">
      <Terms xmlns="http://schemas.microsoft.com/office/infopath/2007/PartnerControls"/>
    </lcf76f155ced4ddcb4097134ff3c332f>
    <TaxCatchAll xmlns="f999670f-2a3f-4325-aa6f-19973f59f57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5" ma:contentTypeDescription="Vytvoří nový dokument" ma:contentTypeScope="" ma:versionID="0aafbe13a80859978fcbde79029e68d3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43f46bb94eace0e3230b3c17632fdd25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7705af95-af8b-4274-9321-7e268ee483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152b38a-fce6-41ec-836c-f182c555964f}" ma:internalName="TaxCatchAll" ma:showField="CatchAllData" ma:web="f999670f-2a3f-4325-aa6f-19973f59f5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  <ds:schemaRef ds:uri="dd24b7f9-e3ee-43c2-949c-e36816f2a2d5"/>
    <ds:schemaRef ds:uri="f999670f-2a3f-4325-aa6f-19973f59f571"/>
  </ds:schemaRefs>
</ds:datastoreItem>
</file>

<file path=customXml/itemProps2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1EF45-6F77-4BCA-998E-C4FDA2C805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Záv. zpráva kompletní CRP 2023</vt:lpstr>
      <vt:lpstr>Záv. zpráva dílčí CRP 2023</vt:lpstr>
      <vt:lpstr>Záv. zpráva samostatný CRP 2023</vt:lpstr>
      <vt:lpstr>'Záv. zpráva dílčí CRP 2023'!Oblast_tisku</vt:lpstr>
      <vt:lpstr>'Záv. zpráva kompletní CRP 2023'!Oblast_tisku</vt:lpstr>
      <vt:lpstr>'Záv. zpráva samostatný CRP 2023'!Oblast_tisku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Josef Milota</cp:lastModifiedBy>
  <cp:revision/>
  <cp:lastPrinted>2024-02-01T12:19:04Z</cp:lastPrinted>
  <dcterms:created xsi:type="dcterms:W3CDTF">2019-03-22T14:48:01Z</dcterms:created>
  <dcterms:modified xsi:type="dcterms:W3CDTF">2024-02-01T12:22:15Z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  <property fmtid="{D5CDD505-2E9C-101B-9397-08002B2CF9AE}" pid="3" name="MediaServiceImageTags">
    <vt:lpwstr/>
  </property>
</Properties>
</file>