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S:\_cRP\CRP 2023\ZZ a oponentury\ZZ\"/>
    </mc:Choice>
  </mc:AlternateContent>
  <xr:revisionPtr revIDLastSave="0" documentId="13_ncr:1_{11BD74B0-D156-43D8-A4A7-47A841E853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8" i="7" l="1"/>
  <c r="E80" i="7"/>
  <c r="E79" i="7"/>
  <c r="E81" i="7"/>
  <c r="E77" i="7"/>
  <c r="E76" i="7"/>
  <c r="A81" i="7"/>
  <c r="A80" i="7"/>
  <c r="A79" i="7"/>
  <c r="A77" i="7"/>
  <c r="A76" i="7"/>
  <c r="E70" i="7"/>
  <c r="F70" i="7" s="1"/>
  <c r="E69" i="7"/>
  <c r="F69" i="7" s="1"/>
  <c r="E68" i="7"/>
  <c r="F68" i="7" s="1"/>
  <c r="E67" i="7"/>
  <c r="F67" i="7" s="1"/>
  <c r="E65" i="7"/>
  <c r="F65" i="7" s="1"/>
  <c r="E64" i="7"/>
  <c r="F64" i="7" s="1"/>
  <c r="E63" i="7"/>
  <c r="F63" i="7" s="1"/>
  <c r="D61" i="7"/>
  <c r="C61" i="7"/>
  <c r="E59" i="7"/>
  <c r="F59" i="7" s="1"/>
  <c r="E58" i="7"/>
  <c r="F58" i="7" s="1"/>
  <c r="E57" i="7"/>
  <c r="F57" i="7" s="1"/>
  <c r="D56" i="7"/>
  <c r="C56" i="7"/>
  <c r="E56" i="7" l="1"/>
  <c r="F56" i="7" s="1"/>
  <c r="D72" i="7"/>
  <c r="E72" i="7" s="1"/>
  <c r="F72" i="7" s="1"/>
  <c r="E61" i="7"/>
  <c r="F61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95ED6C55-14DA-4BFC-9641-0F92C52E3A26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<sst xmlns="http://schemas.openxmlformats.org/spreadsheetml/2006/main" count="115" uniqueCount="108">
  <si>
    <t>VŠ:</t>
  </si>
  <si>
    <t>Rozvojový projekt na rok 2023</t>
  </si>
  <si>
    <t>Prioritní oblast:</t>
  </si>
  <si>
    <t>2. Prioritní témata pro společné projekty vysokých škol bez předem vyčleněné alokace</t>
  </si>
  <si>
    <t>Tematické zaměření:</t>
  </si>
  <si>
    <t>2.a) rozvoj metod hodnocení kvality vzdělávací činnosti akademických pracovníků</t>
  </si>
  <si>
    <t>Název projektu:</t>
  </si>
  <si>
    <t>STANDARDY KVALITY VÝUKY NA ČESKÝCH VYSOKÝCH ŠKOLÁCH</t>
  </si>
  <si>
    <t>Období řešení projektu:</t>
  </si>
  <si>
    <t>Od: 1. 1. 2023</t>
  </si>
  <si>
    <t>Do: 31. 12. 2023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</si>
  <si>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</si>
  <si>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</si>
  <si>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</si>
  <si>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</si>
  <si>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</si>
  <si>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</si>
  <si>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</si>
  <si>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</si>
  <si>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</si>
  <si>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</si>
  <si>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</si>
  <si>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</si>
  <si>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</si>
  <si>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</si>
  <si>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</si>
  <si>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</si>
  <si>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 xml:space="preserve">Cílem projektu je analyzovat stávající praxi na zapojených VŠ v oblasti standardů kvality výuky a metod hodnocení kvality výuky.  </t>
  </si>
  <si>
    <t>V souvislosti s naplněním jednotlivých výstupů se podařilo analyzovat stávající praxi na zapojených VŠ v oblasti standardů kvality výuky a metod hodnocení kvality výuky.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</si>
  <si>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</si>
  <si>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</si>
  <si>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</si>
  <si>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</si>
  <si>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</si>
  <si>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</si>
  <si>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</si>
  <si>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</si>
  <si>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</si>
  <si>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</si>
  <si>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</si>
  <si>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</si>
  <si>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</si>
  <si>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</si>
  <si>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</si>
  <si>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</si>
  <si>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</si>
  <si>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</si>
  <si>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</si>
  <si>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</si>
  <si>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</si>
  <si>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</si>
  <si>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</si>
  <si>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</si>
  <si>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</si>
  <si>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</si>
  <si>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</si>
  <si>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</si>
  <si>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</si>
  <si>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</si>
  <si>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</si>
  <si>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</si>
  <si>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</si>
  <si>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</si>
  <si>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</si>
  <si>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</si>
  <si>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</si>
  <si>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</si>
  <si>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</si>
  <si>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</si>
  <si>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</si>
  <si>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</si>
  <si>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</si>
  <si>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</si>
  <si>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</si>
  <si>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</si>
  <si>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</si>
  <si>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</si>
  <si>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</si>
  <si>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</si>
  <si>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</si>
  <si>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</si>
  <si>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</si>
  <si>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Odměny a mzdy členů řešitelkého týmu a spolupracujících osob.</t>
  </si>
  <si>
    <t>Jihočeská univerzita v Českých Budějovicích</t>
  </si>
  <si>
    <t>Ing. Michal Hojdekr, MBA</t>
  </si>
  <si>
    <t>Ing. Lenka Smítalová</t>
  </si>
  <si>
    <t>Branišovská 1645/31a
České Budějovice
370 05
www.jcu.cz</t>
  </si>
  <si>
    <t>prorrozv@jcu.cz</t>
  </si>
  <si>
    <t>smitalova@jcu.cz</t>
  </si>
  <si>
    <t>Spolupráce na návrhu kompetenčního rámce vysokoškolských vyučujících</t>
  </si>
  <si>
    <t>Ve spolupráci spoluřešitelských univerzit byl vytvořen Návrh kompetenčního rámce vysokoškolstkých vyučujících. Odborný garant z řad Vedení JU se aktivně zapojil do užší pracovní skupiny pro přípravu kompetenčního rámce dle poskytnuté zpětné vazby v průběhu přípravy dokumentu. Výstup má také přímou vazbu na aktivity cíle 1.1 Kvalita vzdělávání Strategického záměr JU na období 2021-2030. 
Splněno</t>
  </si>
  <si>
    <t>Spolupráce na návrhu sady indikátorů kvality výuky na VŠ</t>
  </si>
  <si>
    <t>Návrh sady indikátorů je součástí dokumentu Návrhu kompetenčního rámce vysokoškolských vyučujících. 
Splněno</t>
  </si>
  <si>
    <t>Spolupráce na přehledu využívaných metod hodnocení kvality výuky na zapojených VŠ s důrazem na
jejich výhody a nevýhody</t>
  </si>
  <si>
    <t>Rešeršními postupy byly na JU zmapovány stávající metody hodnocení kvality výuky. Dále byly sdíleny formou zapojení se do dotazníkového šetření mapující přehled využívaných metod hodnocení kvality výuky s důrazem na jejich výhody a nevýhody a diskutovány na projektových setkáních. 			
Splněno</t>
  </si>
  <si>
    <t>Spolupráce na přehledu využívaných evaluačních nástrojů na zapojených VŠ s důrazem na jejich
výhody a nevýhody</t>
  </si>
  <si>
    <t>Rešeršními postupy byly na JU zmapovány stávající evaluační nástroje. Dále byly sdíleny formou zapojení se do dotazníkového šetření mapující přehled využívaných metod hodnocení kvality výuky s důrazem na jejich výhody a nevýhody a diskutovány na projektových setkáních. 			
Splněno</t>
  </si>
  <si>
    <t>Účast na workshopech a společných setkáních projektového týmu</t>
  </si>
  <si>
    <t>Odborní garanti z řad Vedení JU (studium a kvalita, doktroské studium) se účastnili projektových setkání a měli tak možnost sdílet zkušenosti a materiály se zástupci spolupracujících vysokých škol. V rámci budoucího rozvoje a sdílení praxe ze zahraniční uskutečnili návštěvu partnerské zahraniční instituce (hodnocení společných programů) a odborné konference.  
Splněno</t>
  </si>
  <si>
    <t>Drobný přesun mezi položkami osobních nákladů 2.1 a 2.3</t>
  </si>
  <si>
    <t>Přesun v povoleném limitu z důvodu korekce čerpání odvodů odpovídající čerpání mezd a odměn</t>
  </si>
  <si>
    <t>Drobný přesun nespotřebovaných prostředků položek 2.4, 2.5 a 2.6 do položky 2.7</t>
  </si>
  <si>
    <t>Přesun v povoleném limitu pro udělení stipendia.</t>
  </si>
  <si>
    <t xml:space="preserve">Zákonné odvody z položky 2.1 </t>
  </si>
  <si>
    <t>Položka nebyla čerpána</t>
  </si>
  <si>
    <t xml:space="preserve">Služby související s organizací pracovních setkaní, účastí na konferencích a zajištěním činnosti řešitelského týmu a spolupracujících osob. </t>
  </si>
  <si>
    <t xml:space="preserve">Cestovní výdaje na tuzemské a zahraniční pracovní cesty konané za účelem účasti na společných pracovních setkáních, sdílení zkušeností, propojování pracovních kontaktů.		</t>
  </si>
  <si>
    <t>Náklady na stipendia studenta zapojeného do tvorby výstupů projektu a naplňování cílů projektu.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</si>
</sst>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Calibri"/>
    </font>
    <font>
      <sz val="10"/>
      <color rgb="FF444444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9" fillId="0" borderId="7" xfId="2" applyBorder="1" applyAlignment="1">
      <alignment horizontal="center" vertical="center" wrapText="1"/>
    </xf>
    <xf numFmtId="0" fontId="9" fillId="0" borderId="9" xfId="2" applyBorder="1" applyAlignment="1">
      <alignment horizontal="center" vertical="center" wrapText="1"/>
    </xf>
    <xf numFmtId="0" fontId="9" fillId="0" borderId="8" xfId="2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</cellXfs>
  <cellStyles count="3">
    <cellStyle name="Hyperlink" xfId="2" xr:uid="{00000000-000B-0000-0000-000008000000}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mailto:smitalova@jcu.cz" TargetMode="External"/><Relationship Id="rId1" Type="http://schemas.openxmlformats.org/officeDocument/2006/relationships/hyperlink" Target="mailto:prorrozv@jcu.cz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91223-A80A-446C-B848-8C0E8F4F5702}">
  <dimension ref="A1:J87"/>
  <sheetViews>
    <sheetView tabSelected="1" workbookViewId="0">
      <selection activeCell="B1" sqref="B1:F1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4" t="s">
        <v>0</v>
      </c>
      <c r="B1" s="51" t="s">
        <v>83</v>
      </c>
      <c r="C1" s="52"/>
      <c r="D1" s="52"/>
      <c r="E1" s="52"/>
      <c r="F1" s="53"/>
    </row>
    <row r="2" spans="1:6" ht="15" customHeight="1" x14ac:dyDescent="0.25">
      <c r="A2" s="54" t="s">
        <v>1</v>
      </c>
      <c r="B2" s="55"/>
      <c r="C2" s="55"/>
      <c r="D2" s="55"/>
      <c r="E2" s="55"/>
      <c r="F2" s="56"/>
    </row>
    <row r="3" spans="1:6" ht="15" customHeight="1" x14ac:dyDescent="0.25">
      <c r="A3" s="54" t="s">
        <v>80</v>
      </c>
      <c r="B3" s="55"/>
      <c r="C3" s="55"/>
      <c r="D3" s="55"/>
      <c r="E3" s="55"/>
      <c r="F3" s="56"/>
    </row>
    <row r="4" spans="1:6" x14ac:dyDescent="0.25">
      <c r="A4" s="7" t="s">
        <v>2</v>
      </c>
      <c r="B4" s="29" t="s">
        <v>3</v>
      </c>
      <c r="C4" s="30"/>
      <c r="D4" s="30"/>
      <c r="E4" s="30"/>
      <c r="F4" s="31"/>
    </row>
    <row r="5" spans="1:6" x14ac:dyDescent="0.25">
      <c r="A5" s="5" t="s">
        <v>4</v>
      </c>
      <c r="B5" s="29" t="s">
        <v>5</v>
      </c>
      <c r="C5" s="30"/>
      <c r="D5" s="30"/>
      <c r="E5" s="30"/>
      <c r="F5" s="31"/>
    </row>
    <row r="6" spans="1:6" ht="15" customHeight="1" x14ac:dyDescent="0.25">
      <c r="A6" s="66" t="s">
        <v>6</v>
      </c>
      <c r="B6" s="57" t="s">
        <v>7</v>
      </c>
      <c r="C6" s="58"/>
      <c r="D6" s="58"/>
      <c r="E6" s="58"/>
      <c r="F6" s="59"/>
    </row>
    <row r="7" spans="1:6" x14ac:dyDescent="0.25">
      <c r="A7" s="67"/>
      <c r="B7" s="60"/>
      <c r="C7" s="61"/>
      <c r="D7" s="61"/>
      <c r="E7" s="61"/>
      <c r="F7" s="62"/>
    </row>
    <row r="8" spans="1:6" x14ac:dyDescent="0.25">
      <c r="A8" s="68"/>
      <c r="B8" s="63"/>
      <c r="C8" s="64"/>
      <c r="D8" s="64"/>
      <c r="E8" s="64"/>
      <c r="F8" s="65"/>
    </row>
    <row r="9" spans="1:6" ht="25.5" x14ac:dyDescent="0.25">
      <c r="A9" s="5" t="s">
        <v>8</v>
      </c>
      <c r="B9" s="48" t="s">
        <v>9</v>
      </c>
      <c r="C9" s="50"/>
      <c r="D9" s="48" t="s">
        <v>10</v>
      </c>
      <c r="E9" s="49"/>
      <c r="F9" s="50"/>
    </row>
    <row r="10" spans="1:6" ht="25.5" customHeight="1" x14ac:dyDescent="0.25">
      <c r="A10" s="6" t="s">
        <v>11</v>
      </c>
      <c r="B10" s="5" t="s">
        <v>12</v>
      </c>
      <c r="C10" s="48" t="s">
        <v>13</v>
      </c>
      <c r="D10" s="50"/>
      <c r="E10" s="32" t="s">
        <v>14</v>
      </c>
      <c r="F10" s="34"/>
    </row>
    <row r="11" spans="1:6" x14ac:dyDescent="0.25">
      <c r="A11" s="5" t="s">
        <v>15</v>
      </c>
      <c r="B11" s="26">
        <v>633</v>
      </c>
      <c r="C11" s="35">
        <v>633</v>
      </c>
      <c r="D11" s="36"/>
      <c r="E11" s="35">
        <v>0</v>
      </c>
      <c r="F11" s="36"/>
    </row>
    <row r="12" spans="1:6" x14ac:dyDescent="0.25">
      <c r="A12" s="5" t="s">
        <v>16</v>
      </c>
      <c r="B12" s="26">
        <v>633</v>
      </c>
      <c r="C12" s="35">
        <v>633</v>
      </c>
      <c r="D12" s="36"/>
      <c r="E12" s="35">
        <v>0</v>
      </c>
      <c r="F12" s="36"/>
    </row>
    <row r="13" spans="1:6" x14ac:dyDescent="0.25">
      <c r="A13" s="37"/>
      <c r="B13" s="38"/>
      <c r="C13" s="38"/>
      <c r="D13" s="38"/>
      <c r="E13" s="38"/>
      <c r="F13" s="39"/>
    </row>
    <row r="14" spans="1:6" ht="15.75" x14ac:dyDescent="0.25">
      <c r="A14" s="40" t="s">
        <v>17</v>
      </c>
      <c r="B14" s="41"/>
      <c r="C14" s="41"/>
      <c r="D14" s="41"/>
      <c r="E14" s="41"/>
      <c r="F14" s="42"/>
    </row>
    <row r="15" spans="1:6" x14ac:dyDescent="0.25">
      <c r="A15" s="2"/>
      <c r="B15" s="32" t="s">
        <v>18</v>
      </c>
      <c r="C15" s="34"/>
      <c r="D15" s="32" t="s">
        <v>19</v>
      </c>
      <c r="E15" s="33"/>
      <c r="F15" s="34"/>
    </row>
    <row r="16" spans="1:6" x14ac:dyDescent="0.25">
      <c r="A16" s="5" t="s">
        <v>20</v>
      </c>
      <c r="B16" s="29" t="s">
        <v>84</v>
      </c>
      <c r="C16" s="31"/>
      <c r="D16" s="29" t="s">
        <v>85</v>
      </c>
      <c r="E16" s="30"/>
      <c r="F16" s="31"/>
    </row>
    <row r="17" spans="1:9" x14ac:dyDescent="0.25">
      <c r="A17" s="5" t="s">
        <v>0</v>
      </c>
      <c r="B17" s="29" t="s">
        <v>83</v>
      </c>
      <c r="C17" s="31"/>
      <c r="D17" s="29" t="s">
        <v>83</v>
      </c>
      <c r="E17" s="30"/>
      <c r="F17" s="31"/>
    </row>
    <row r="18" spans="1:9" ht="60.75" customHeight="1" x14ac:dyDescent="0.25">
      <c r="A18" s="5" t="s">
        <v>21</v>
      </c>
      <c r="B18" s="29" t="s">
        <v>86</v>
      </c>
      <c r="C18" s="31"/>
      <c r="D18" s="29" t="s">
        <v>86</v>
      </c>
      <c r="E18" s="30"/>
      <c r="F18" s="31"/>
    </row>
    <row r="19" spans="1:9" x14ac:dyDescent="0.25">
      <c r="A19" s="5" t="s">
        <v>22</v>
      </c>
      <c r="B19" s="45">
        <v>725391382</v>
      </c>
      <c r="C19" s="31"/>
      <c r="D19" s="45">
        <v>602424196</v>
      </c>
      <c r="E19" s="30"/>
      <c r="F19" s="31"/>
    </row>
    <row r="20" spans="1:9" x14ac:dyDescent="0.25">
      <c r="A20" s="5" t="s">
        <v>23</v>
      </c>
      <c r="B20" s="69" t="s">
        <v>87</v>
      </c>
      <c r="C20" s="70"/>
      <c r="D20" s="69" t="s">
        <v>88</v>
      </c>
      <c r="E20" s="71"/>
      <c r="F20" s="70"/>
    </row>
    <row r="21" spans="1:9" x14ac:dyDescent="0.25">
      <c r="A21" s="37"/>
      <c r="B21" s="38"/>
      <c r="C21" s="38"/>
      <c r="D21" s="38"/>
      <c r="E21" s="38"/>
      <c r="F21" s="39"/>
    </row>
    <row r="22" spans="1:9" ht="15" customHeight="1" x14ac:dyDescent="0.25">
      <c r="A22" s="40" t="s">
        <v>24</v>
      </c>
      <c r="B22" s="41"/>
      <c r="C22" s="41"/>
      <c r="D22" s="41"/>
      <c r="E22" s="41"/>
      <c r="F22" s="42"/>
    </row>
    <row r="23" spans="1:9" ht="29.25" customHeight="1" x14ac:dyDescent="0.25">
      <c r="A23" s="5" t="s">
        <v>25</v>
      </c>
      <c r="B23" s="48" t="s">
        <v>26</v>
      </c>
      <c r="C23" s="49"/>
      <c r="D23" s="49"/>
      <c r="E23" s="49"/>
      <c r="F23" s="50"/>
    </row>
    <row r="24" spans="1:9" ht="102" x14ac:dyDescent="0.25">
      <c r="A24" s="9" t="s">
        <v>27</v>
      </c>
      <c r="B24" s="29" t="s">
        <v>28</v>
      </c>
      <c r="C24" s="30"/>
      <c r="D24" s="30"/>
      <c r="E24" s="30"/>
      <c r="F24" s="31"/>
    </row>
    <row r="25" spans="1:9" x14ac:dyDescent="0.25">
      <c r="A25" s="9"/>
      <c r="B25" s="29"/>
      <c r="C25" s="30"/>
      <c r="D25" s="30"/>
      <c r="E25" s="30"/>
      <c r="F25" s="31"/>
    </row>
    <row r="26" spans="1:9" x14ac:dyDescent="0.25">
      <c r="A26" s="9"/>
      <c r="B26" s="29"/>
      <c r="C26" s="30"/>
      <c r="D26" s="30"/>
      <c r="E26" s="30"/>
      <c r="F26" s="31"/>
    </row>
    <row r="27" spans="1:9" x14ac:dyDescent="0.25">
      <c r="A27" s="9"/>
      <c r="B27" s="29"/>
      <c r="C27" s="30"/>
      <c r="D27" s="30"/>
      <c r="E27" s="30"/>
      <c r="F27" s="31"/>
    </row>
    <row r="28" spans="1:9" x14ac:dyDescent="0.25">
      <c r="A28" s="9"/>
      <c r="B28" s="29"/>
      <c r="C28" s="30"/>
      <c r="D28" s="30"/>
      <c r="E28" s="30"/>
      <c r="F28" s="31"/>
    </row>
    <row r="29" spans="1:9" x14ac:dyDescent="0.25">
      <c r="A29" s="9"/>
      <c r="B29" s="29"/>
      <c r="C29" s="30"/>
      <c r="D29" s="30"/>
      <c r="E29" s="30"/>
      <c r="F29" s="31"/>
    </row>
    <row r="30" spans="1:9" x14ac:dyDescent="0.25">
      <c r="A30" s="37"/>
      <c r="B30" s="38"/>
      <c r="C30" s="38"/>
      <c r="D30" s="38"/>
      <c r="E30" s="38"/>
      <c r="F30" s="39"/>
    </row>
    <row r="31" spans="1:9" ht="25.5" x14ac:dyDescent="0.25">
      <c r="A31" s="5" t="s">
        <v>29</v>
      </c>
      <c r="B31" s="48" t="s">
        <v>30</v>
      </c>
      <c r="C31" s="49"/>
      <c r="D31" s="49"/>
      <c r="E31" s="49"/>
      <c r="F31" s="50"/>
      <c r="I31" s="1"/>
    </row>
    <row r="32" spans="1:9" ht="70.5" customHeight="1" x14ac:dyDescent="0.25">
      <c r="A32" s="27" t="s">
        <v>89</v>
      </c>
      <c r="B32" s="29" t="s">
        <v>90</v>
      </c>
      <c r="C32" s="30"/>
      <c r="D32" s="30"/>
      <c r="E32" s="30"/>
      <c r="F32" s="31"/>
    </row>
    <row r="33" spans="1:10" ht="51.75" x14ac:dyDescent="0.25">
      <c r="A33" s="28" t="s">
        <v>91</v>
      </c>
      <c r="B33" s="29" t="s">
        <v>92</v>
      </c>
      <c r="C33" s="30"/>
      <c r="D33" s="30"/>
      <c r="E33" s="30"/>
      <c r="F33" s="31"/>
    </row>
    <row r="34" spans="1:10" ht="111.75" customHeight="1" x14ac:dyDescent="0.25">
      <c r="A34" s="28" t="s">
        <v>93</v>
      </c>
      <c r="B34" s="29" t="s">
        <v>94</v>
      </c>
      <c r="C34" s="30"/>
      <c r="D34" s="30"/>
      <c r="E34" s="30"/>
      <c r="F34" s="31"/>
    </row>
    <row r="35" spans="1:10" ht="84" customHeight="1" x14ac:dyDescent="0.25">
      <c r="A35" s="28" t="s">
        <v>95</v>
      </c>
      <c r="B35" s="29" t="s">
        <v>96</v>
      </c>
      <c r="C35" s="30"/>
      <c r="D35" s="30"/>
      <c r="E35" s="30"/>
      <c r="F35" s="31"/>
    </row>
    <row r="36" spans="1:10" ht="69" customHeight="1" x14ac:dyDescent="0.25">
      <c r="A36" s="28" t="s">
        <v>97</v>
      </c>
      <c r="B36" s="29" t="s">
        <v>98</v>
      </c>
      <c r="C36" s="30"/>
      <c r="D36" s="30"/>
      <c r="E36" s="30"/>
      <c r="F36" s="31"/>
    </row>
    <row r="37" spans="1:10" x14ac:dyDescent="0.25">
      <c r="A37" s="9"/>
      <c r="B37" s="29"/>
      <c r="C37" s="30"/>
      <c r="D37" s="30"/>
      <c r="E37" s="30"/>
      <c r="F37" s="31"/>
    </row>
    <row r="38" spans="1:10" x14ac:dyDescent="0.25">
      <c r="A38" s="37"/>
      <c r="B38" s="38"/>
      <c r="C38" s="38"/>
      <c r="D38" s="38"/>
      <c r="E38" s="38"/>
      <c r="F38" s="39"/>
    </row>
    <row r="39" spans="1:10" ht="33.75" customHeight="1" x14ac:dyDescent="0.25">
      <c r="A39" s="5" t="s">
        <v>31</v>
      </c>
      <c r="B39" s="32" t="s">
        <v>32</v>
      </c>
      <c r="C39" s="33"/>
      <c r="D39" s="33"/>
      <c r="E39" s="33"/>
      <c r="F39" s="34"/>
    </row>
    <row r="40" spans="1:10" ht="45" customHeight="1" x14ac:dyDescent="0.25">
      <c r="A40" s="5" t="s">
        <v>33</v>
      </c>
      <c r="B40" s="32" t="s">
        <v>34</v>
      </c>
      <c r="C40" s="34"/>
      <c r="D40" s="32" t="s">
        <v>35</v>
      </c>
      <c r="E40" s="33"/>
      <c r="F40" s="34"/>
      <c r="J40" s="8"/>
    </row>
    <row r="41" spans="1:10" ht="34.5" customHeight="1" x14ac:dyDescent="0.25">
      <c r="A41" s="10" t="s">
        <v>36</v>
      </c>
      <c r="B41" s="29" t="s">
        <v>99</v>
      </c>
      <c r="C41" s="31"/>
      <c r="D41" s="29" t="s">
        <v>100</v>
      </c>
      <c r="E41" s="30"/>
      <c r="F41" s="31"/>
    </row>
    <row r="42" spans="1:10" ht="42" customHeight="1" x14ac:dyDescent="0.25">
      <c r="A42" s="10" t="s">
        <v>37</v>
      </c>
      <c r="B42" s="29" t="s">
        <v>101</v>
      </c>
      <c r="C42" s="31"/>
      <c r="D42" s="29" t="s">
        <v>102</v>
      </c>
      <c r="E42" s="30"/>
      <c r="F42" s="31"/>
    </row>
    <row r="43" spans="1:10" x14ac:dyDescent="0.25">
      <c r="A43" s="10" t="s">
        <v>38</v>
      </c>
      <c r="B43" s="29"/>
      <c r="C43" s="31"/>
      <c r="D43" s="29"/>
      <c r="E43" s="30"/>
      <c r="F43" s="31"/>
    </row>
    <row r="44" spans="1:10" x14ac:dyDescent="0.25">
      <c r="A44" s="10" t="s">
        <v>39</v>
      </c>
      <c r="B44" s="29"/>
      <c r="C44" s="31"/>
      <c r="D44" s="29"/>
      <c r="E44" s="30"/>
      <c r="F44" s="31"/>
    </row>
    <row r="45" spans="1:10" x14ac:dyDescent="0.25">
      <c r="A45" s="37"/>
      <c r="B45" s="38"/>
      <c r="C45" s="38"/>
      <c r="D45" s="38"/>
      <c r="E45" s="38"/>
      <c r="F45" s="39"/>
    </row>
    <row r="46" spans="1:10" ht="46.5" customHeight="1" x14ac:dyDescent="0.25">
      <c r="A46" s="5" t="s">
        <v>40</v>
      </c>
      <c r="B46" s="32" t="s">
        <v>41</v>
      </c>
      <c r="C46" s="33"/>
      <c r="D46" s="33"/>
      <c r="E46" s="33"/>
      <c r="F46" s="34"/>
    </row>
    <row r="47" spans="1:10" ht="33.75" customHeight="1" x14ac:dyDescent="0.25">
      <c r="A47" s="2"/>
      <c r="B47" s="10" t="s">
        <v>42</v>
      </c>
      <c r="C47" s="32" t="s">
        <v>43</v>
      </c>
      <c r="D47" s="34"/>
      <c r="E47" s="32" t="s">
        <v>44</v>
      </c>
      <c r="F47" s="34"/>
    </row>
    <row r="48" spans="1:10" x14ac:dyDescent="0.25">
      <c r="A48" s="4"/>
      <c r="B48" s="9"/>
      <c r="C48" s="29"/>
      <c r="D48" s="31"/>
      <c r="E48" s="29"/>
      <c r="F48" s="31"/>
    </row>
    <row r="49" spans="1:6" x14ac:dyDescent="0.25">
      <c r="A49" s="4"/>
      <c r="B49" s="9"/>
      <c r="C49" s="29"/>
      <c r="D49" s="31"/>
      <c r="E49" s="29"/>
      <c r="F49" s="31"/>
    </row>
    <row r="50" spans="1:6" x14ac:dyDescent="0.25">
      <c r="A50" s="4"/>
      <c r="B50" s="9"/>
      <c r="C50" s="29"/>
      <c r="D50" s="31"/>
      <c r="E50" s="29"/>
      <c r="F50" s="31"/>
    </row>
    <row r="51" spans="1:6" x14ac:dyDescent="0.25">
      <c r="A51" s="4"/>
      <c r="B51" s="9"/>
      <c r="C51" s="29"/>
      <c r="D51" s="31"/>
      <c r="E51" s="29"/>
      <c r="F51" s="31"/>
    </row>
    <row r="52" spans="1:6" x14ac:dyDescent="0.25">
      <c r="A52" s="4"/>
      <c r="B52" s="9"/>
      <c r="C52" s="29"/>
      <c r="D52" s="31"/>
      <c r="E52" s="29"/>
      <c r="F52" s="31"/>
    </row>
    <row r="53" spans="1:6" x14ac:dyDescent="0.25">
      <c r="A53" s="37"/>
      <c r="B53" s="38"/>
      <c r="C53" s="38"/>
      <c r="D53" s="38"/>
      <c r="E53" s="38"/>
      <c r="F53" s="39"/>
    </row>
    <row r="54" spans="1:6" ht="15" customHeight="1" x14ac:dyDescent="0.25">
      <c r="A54" s="51" t="s">
        <v>45</v>
      </c>
      <c r="B54" s="52"/>
      <c r="C54" s="52"/>
      <c r="D54" s="52"/>
      <c r="E54" s="52"/>
      <c r="F54" s="53"/>
    </row>
    <row r="55" spans="1:6" ht="38.25" x14ac:dyDescent="0.25">
      <c r="A55" s="3"/>
      <c r="B55" s="3"/>
      <c r="C55" s="10" t="s">
        <v>46</v>
      </c>
      <c r="D55" s="10" t="s">
        <v>47</v>
      </c>
      <c r="E55" s="18" t="s">
        <v>48</v>
      </c>
      <c r="F55" s="16" t="s">
        <v>49</v>
      </c>
    </row>
    <row r="56" spans="1:6" ht="31.5" x14ac:dyDescent="0.25">
      <c r="A56" s="13" t="s">
        <v>36</v>
      </c>
      <c r="B56" s="6" t="s">
        <v>50</v>
      </c>
      <c r="C56" s="15">
        <f>SUM(C57:C59)</f>
        <v>0</v>
      </c>
      <c r="D56" s="15">
        <f>SUM(D57:D59)</f>
        <v>0</v>
      </c>
      <c r="E56" s="15">
        <f>D56-C56</f>
        <v>0</v>
      </c>
      <c r="F56" s="19">
        <f>E56/C$72</f>
        <v>0</v>
      </c>
    </row>
    <row r="57" spans="1:6" ht="25.5" x14ac:dyDescent="0.25">
      <c r="A57" s="11" t="s">
        <v>51</v>
      </c>
      <c r="B57" s="4" t="s">
        <v>52</v>
      </c>
      <c r="C57" s="14">
        <v>0</v>
      </c>
      <c r="D57" s="14">
        <v>0</v>
      </c>
      <c r="E57" s="15">
        <f>D57-C57</f>
        <v>0</v>
      </c>
      <c r="F57" s="19">
        <f>E57/C$72</f>
        <v>0</v>
      </c>
    </row>
    <row r="58" spans="1:6" ht="25.5" x14ac:dyDescent="0.25">
      <c r="A58" s="11" t="s">
        <v>53</v>
      </c>
      <c r="B58" s="4" t="s">
        <v>54</v>
      </c>
      <c r="C58" s="14">
        <v>0</v>
      </c>
      <c r="D58" s="14">
        <v>0</v>
      </c>
      <c r="E58" s="15">
        <f>D58-C58</f>
        <v>0</v>
      </c>
      <c r="F58" s="19">
        <f>E58/C$72</f>
        <v>0</v>
      </c>
    </row>
    <row r="59" spans="1:6" x14ac:dyDescent="0.25">
      <c r="A59" s="11" t="s">
        <v>55</v>
      </c>
      <c r="B59" s="4" t="s">
        <v>56</v>
      </c>
      <c r="C59" s="14">
        <v>0</v>
      </c>
      <c r="D59" s="14">
        <v>0</v>
      </c>
      <c r="E59" s="15">
        <f>D59-C59</f>
        <v>0</v>
      </c>
      <c r="F59" s="19">
        <f>E59/C$72</f>
        <v>0</v>
      </c>
    </row>
    <row r="60" spans="1:6" x14ac:dyDescent="0.25">
      <c r="A60" s="37"/>
      <c r="B60" s="38"/>
      <c r="C60" s="38"/>
      <c r="D60" s="38"/>
      <c r="E60" s="38"/>
      <c r="F60" s="39"/>
    </row>
    <row r="61" spans="1:6" ht="31.5" x14ac:dyDescent="0.25">
      <c r="A61" s="13" t="s">
        <v>37</v>
      </c>
      <c r="B61" s="6" t="s">
        <v>57</v>
      </c>
      <c r="C61" s="15">
        <f>SUM(C63:C70)</f>
        <v>633</v>
      </c>
      <c r="D61" s="15">
        <f>SUM(D63:D70)</f>
        <v>632.99899999999991</v>
      </c>
      <c r="E61" s="15">
        <f>D61-C61</f>
        <v>-1.00000000009004E-3</v>
      </c>
      <c r="F61" s="19">
        <f>E61/C$72</f>
        <v>-1.5797788311059084E-6</v>
      </c>
    </row>
    <row r="62" spans="1:6" ht="15.75" x14ac:dyDescent="0.25">
      <c r="A62" s="12"/>
      <c r="B62" s="20" t="s">
        <v>58</v>
      </c>
      <c r="C62" s="21"/>
      <c r="D62" s="21"/>
      <c r="E62" s="21"/>
      <c r="F62" s="22"/>
    </row>
    <row r="63" spans="1:6" x14ac:dyDescent="0.25">
      <c r="A63" s="11" t="s">
        <v>59</v>
      </c>
      <c r="B63" s="4" t="s">
        <v>60</v>
      </c>
      <c r="C63" s="14">
        <v>404</v>
      </c>
      <c r="D63" s="23">
        <v>405.029</v>
      </c>
      <c r="E63" s="15">
        <f>SUM(D63-C63)</f>
        <v>1.0289999999999964</v>
      </c>
      <c r="F63" s="19">
        <f>E63/C$72</f>
        <v>1.6255924170616057E-3</v>
      </c>
    </row>
    <row r="64" spans="1:6" ht="105.75" customHeight="1" x14ac:dyDescent="0.25">
      <c r="A64" s="11" t="s">
        <v>61</v>
      </c>
      <c r="B64" s="4" t="s">
        <v>81</v>
      </c>
      <c r="C64" s="14">
        <v>0</v>
      </c>
      <c r="D64" s="14">
        <v>0</v>
      </c>
      <c r="E64" s="15">
        <f>SUM(D64-C64)</f>
        <v>0</v>
      </c>
      <c r="F64" s="19">
        <f>E64/C$72</f>
        <v>0</v>
      </c>
    </row>
    <row r="65" spans="1:6" ht="63.75" x14ac:dyDescent="0.25">
      <c r="A65" s="11" t="s">
        <v>62</v>
      </c>
      <c r="B65" s="4" t="s">
        <v>63</v>
      </c>
      <c r="C65" s="14">
        <v>137</v>
      </c>
      <c r="D65" s="14">
        <v>135.53</v>
      </c>
      <c r="E65" s="15">
        <f>SUM(D65-C65)</f>
        <v>-1.4699999999999989</v>
      </c>
      <c r="F65" s="19">
        <f>E65/C$72</f>
        <v>-2.3222748815165859E-3</v>
      </c>
    </row>
    <row r="66" spans="1:6" ht="15.75" x14ac:dyDescent="0.25">
      <c r="A66" s="2"/>
      <c r="B66" s="20" t="s">
        <v>64</v>
      </c>
      <c r="C66" s="21"/>
      <c r="D66" s="21"/>
      <c r="E66" s="21"/>
      <c r="F66" s="22"/>
    </row>
    <row r="67" spans="1:6" ht="25.5" x14ac:dyDescent="0.25">
      <c r="A67" s="11" t="s">
        <v>65</v>
      </c>
      <c r="B67" s="4" t="s">
        <v>66</v>
      </c>
      <c r="C67" s="14">
        <v>2</v>
      </c>
      <c r="D67" s="14">
        <v>0</v>
      </c>
      <c r="E67" s="15">
        <f>SUM(D67-C67)</f>
        <v>-2</v>
      </c>
      <c r="F67" s="19">
        <f>E67/C$72</f>
        <v>-3.1595576619273301E-3</v>
      </c>
    </row>
    <row r="68" spans="1:6" x14ac:dyDescent="0.25">
      <c r="A68" s="11" t="s">
        <v>67</v>
      </c>
      <c r="B68" s="4" t="s">
        <v>68</v>
      </c>
      <c r="C68" s="14">
        <v>10</v>
      </c>
      <c r="D68" s="14">
        <v>9.3239999999999998</v>
      </c>
      <c r="E68" s="15">
        <f>SUM(D68-C68)</f>
        <v>-0.67600000000000016</v>
      </c>
      <c r="F68" s="19">
        <f>E68/C$72</f>
        <v>-1.0679304897314378E-3</v>
      </c>
    </row>
    <row r="69" spans="1:6" x14ac:dyDescent="0.25">
      <c r="A69" s="11" t="s">
        <v>69</v>
      </c>
      <c r="B69" s="4" t="s">
        <v>70</v>
      </c>
      <c r="C69" s="14">
        <v>80</v>
      </c>
      <c r="D69" s="14">
        <v>76.116</v>
      </c>
      <c r="E69" s="15">
        <f>SUM(D69-C69)</f>
        <v>-3.8840000000000003</v>
      </c>
      <c r="F69" s="19">
        <f>E69/C$72</f>
        <v>-6.1358609794628753E-3</v>
      </c>
    </row>
    <row r="70" spans="1:6" x14ac:dyDescent="0.25">
      <c r="A70" s="11" t="s">
        <v>71</v>
      </c>
      <c r="B70" s="4" t="s">
        <v>72</v>
      </c>
      <c r="C70" s="14">
        <v>0</v>
      </c>
      <c r="D70" s="14">
        <v>7</v>
      </c>
      <c r="E70" s="15">
        <f>SUM(D70-C70)</f>
        <v>7</v>
      </c>
      <c r="F70" s="19">
        <f>E70/C$72</f>
        <v>1.1058451816745656E-2</v>
      </c>
    </row>
    <row r="71" spans="1:6" x14ac:dyDescent="0.25">
      <c r="A71" s="37"/>
      <c r="B71" s="38"/>
      <c r="C71" s="38"/>
      <c r="D71" s="38"/>
      <c r="E71" s="38"/>
      <c r="F71" s="39"/>
    </row>
    <row r="72" spans="1:6" ht="31.5" x14ac:dyDescent="0.25">
      <c r="A72" s="13" t="s">
        <v>38</v>
      </c>
      <c r="B72" s="6" t="s">
        <v>73</v>
      </c>
      <c r="C72" s="14">
        <v>633</v>
      </c>
      <c r="D72" s="15">
        <f>SUM(D61,D56,)</f>
        <v>632.99899999999991</v>
      </c>
      <c r="E72" s="15">
        <f>D72-C72</f>
        <v>-1.00000000009004E-3</v>
      </c>
      <c r="F72" s="19">
        <f>E72/C$72</f>
        <v>-1.5797788311059084E-6</v>
      </c>
    </row>
    <row r="73" spans="1:6" x14ac:dyDescent="0.25">
      <c r="A73" s="37"/>
      <c r="B73" s="38"/>
      <c r="C73" s="38"/>
      <c r="D73" s="38"/>
      <c r="E73" s="38"/>
      <c r="F73" s="39"/>
    </row>
    <row r="74" spans="1:6" ht="15" customHeight="1" x14ac:dyDescent="0.25">
      <c r="A74" s="51" t="s">
        <v>74</v>
      </c>
      <c r="B74" s="52"/>
      <c r="C74" s="52"/>
      <c r="D74" s="52"/>
      <c r="E74" s="52"/>
      <c r="F74" s="53"/>
    </row>
    <row r="75" spans="1:6" ht="25.5" x14ac:dyDescent="0.25">
      <c r="A75" s="10" t="s">
        <v>75</v>
      </c>
      <c r="B75" s="32" t="s">
        <v>76</v>
      </c>
      <c r="C75" s="33"/>
      <c r="D75" s="34"/>
      <c r="E75" s="32" t="s">
        <v>77</v>
      </c>
      <c r="F75" s="34"/>
    </row>
    <row r="76" spans="1:6" x14ac:dyDescent="0.25">
      <c r="A76" s="25" t="str">
        <f>A63</f>
        <v>2.1</v>
      </c>
      <c r="B76" s="72" t="s">
        <v>82</v>
      </c>
      <c r="C76" s="44"/>
      <c r="D76" s="44"/>
      <c r="E76" s="45">
        <f>D63</f>
        <v>405.029</v>
      </c>
      <c r="F76" s="46"/>
    </row>
    <row r="77" spans="1:6" x14ac:dyDescent="0.25">
      <c r="A77" s="25" t="str">
        <f>A65</f>
        <v>2.3</v>
      </c>
      <c r="B77" s="45" t="s">
        <v>103</v>
      </c>
      <c r="C77" s="47"/>
      <c r="D77" s="46"/>
      <c r="E77" s="45">
        <f>D65</f>
        <v>135.53</v>
      </c>
      <c r="F77" s="46"/>
    </row>
    <row r="78" spans="1:6" x14ac:dyDescent="0.25">
      <c r="A78" s="25" t="str">
        <f>A67</f>
        <v>2.4</v>
      </c>
      <c r="B78" s="45" t="s">
        <v>104</v>
      </c>
      <c r="C78" s="47"/>
      <c r="D78" s="46"/>
      <c r="E78" s="45">
        <v>0</v>
      </c>
      <c r="F78" s="46"/>
    </row>
    <row r="79" spans="1:6" ht="27.75" customHeight="1" x14ac:dyDescent="0.25">
      <c r="A79" s="25" t="str">
        <f>A68</f>
        <v>2.5</v>
      </c>
      <c r="B79" s="45" t="s">
        <v>105</v>
      </c>
      <c r="C79" s="47"/>
      <c r="D79" s="46"/>
      <c r="E79" s="45">
        <f>D68</f>
        <v>9.3239999999999998</v>
      </c>
      <c r="F79" s="46"/>
    </row>
    <row r="80" spans="1:6" ht="42.75" customHeight="1" x14ac:dyDescent="0.25">
      <c r="A80" s="25" t="str">
        <f>A69</f>
        <v>2.6</v>
      </c>
      <c r="B80" s="45" t="s">
        <v>106</v>
      </c>
      <c r="C80" s="47"/>
      <c r="D80" s="46"/>
      <c r="E80" s="45">
        <f>D69</f>
        <v>76.116</v>
      </c>
      <c r="F80" s="46"/>
    </row>
    <row r="81" spans="1:6" ht="27" customHeight="1" x14ac:dyDescent="0.25">
      <c r="A81" s="25" t="str">
        <f>A70</f>
        <v>2.7</v>
      </c>
      <c r="B81" s="45" t="s">
        <v>107</v>
      </c>
      <c r="C81" s="47"/>
      <c r="D81" s="46"/>
      <c r="E81" s="45">
        <f>D70</f>
        <v>7</v>
      </c>
      <c r="F81" s="46"/>
    </row>
    <row r="82" spans="1:6" x14ac:dyDescent="0.25">
      <c r="A82" s="25"/>
      <c r="B82" s="44"/>
      <c r="C82" s="44"/>
      <c r="D82" s="44"/>
      <c r="E82" s="45"/>
      <c r="F82" s="46"/>
    </row>
    <row r="83" spans="1:6" x14ac:dyDescent="0.25">
      <c r="A83" s="25"/>
      <c r="B83" s="44"/>
      <c r="C83" s="44"/>
      <c r="D83" s="44"/>
      <c r="E83" s="45"/>
      <c r="F83" s="46"/>
    </row>
    <row r="84" spans="1:6" x14ac:dyDescent="0.25">
      <c r="A84" s="25"/>
      <c r="B84" s="44"/>
      <c r="C84" s="44"/>
      <c r="D84" s="44"/>
      <c r="E84" s="45"/>
      <c r="F84" s="46"/>
    </row>
    <row r="85" spans="1:6" x14ac:dyDescent="0.25">
      <c r="A85" s="17"/>
      <c r="B85" s="17"/>
      <c r="C85" s="17"/>
      <c r="D85" s="17"/>
      <c r="E85" s="17"/>
      <c r="F85" s="17"/>
    </row>
    <row r="86" spans="1:6" x14ac:dyDescent="0.25">
      <c r="A86" s="43" t="s">
        <v>78</v>
      </c>
      <c r="B86" s="43"/>
      <c r="C86" s="43"/>
      <c r="D86" s="43"/>
      <c r="E86" s="43"/>
      <c r="F86" s="43"/>
    </row>
    <row r="87" spans="1:6" x14ac:dyDescent="0.25">
      <c r="A87" s="43" t="s">
        <v>79</v>
      </c>
      <c r="B87" s="43"/>
      <c r="C87" s="43"/>
      <c r="D87" s="43"/>
      <c r="E87" s="43"/>
      <c r="F87" s="43"/>
    </row>
  </sheetData>
  <mergeCells count="100">
    <mergeCell ref="A87:F87"/>
    <mergeCell ref="B80:D80"/>
    <mergeCell ref="E80:F80"/>
    <mergeCell ref="B81:D81"/>
    <mergeCell ref="E81:F81"/>
    <mergeCell ref="B82:D82"/>
    <mergeCell ref="E82:F82"/>
    <mergeCell ref="B83:D83"/>
    <mergeCell ref="E83:F83"/>
    <mergeCell ref="B84:D84"/>
    <mergeCell ref="E84:F84"/>
    <mergeCell ref="A86:F86"/>
    <mergeCell ref="B76:D76"/>
    <mergeCell ref="E76:F76"/>
    <mergeCell ref="B77:D77"/>
    <mergeCell ref="E77:F77"/>
    <mergeCell ref="B79:D79"/>
    <mergeCell ref="E79:F79"/>
    <mergeCell ref="B78:D78"/>
    <mergeCell ref="E78:F78"/>
    <mergeCell ref="A60:F60"/>
    <mergeCell ref="A71:F71"/>
    <mergeCell ref="A73:F73"/>
    <mergeCell ref="A74:F74"/>
    <mergeCell ref="B75:D75"/>
    <mergeCell ref="E75:F75"/>
    <mergeCell ref="A54:F54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  <mergeCell ref="A53:F53"/>
    <mergeCell ref="B44:C44"/>
    <mergeCell ref="D44:F44"/>
    <mergeCell ref="A45:F45"/>
    <mergeCell ref="B46:F46"/>
    <mergeCell ref="C47:D47"/>
    <mergeCell ref="E47:F47"/>
    <mergeCell ref="B41:C41"/>
    <mergeCell ref="D41:F41"/>
    <mergeCell ref="B42:C42"/>
    <mergeCell ref="D42:F42"/>
    <mergeCell ref="B43:C43"/>
    <mergeCell ref="D43:F43"/>
    <mergeCell ref="B40:C40"/>
    <mergeCell ref="D40:F40"/>
    <mergeCell ref="B29:F29"/>
    <mergeCell ref="A30:F30"/>
    <mergeCell ref="B31:F31"/>
    <mergeCell ref="B32:F32"/>
    <mergeCell ref="B33:F33"/>
    <mergeCell ref="B34:F34"/>
    <mergeCell ref="B35:F35"/>
    <mergeCell ref="B36:F36"/>
    <mergeCell ref="B37:F37"/>
    <mergeCell ref="A38:F38"/>
    <mergeCell ref="B39:F39"/>
    <mergeCell ref="B28:F28"/>
    <mergeCell ref="B19:C19"/>
    <mergeCell ref="D19:F19"/>
    <mergeCell ref="B20:C20"/>
    <mergeCell ref="D20:F20"/>
    <mergeCell ref="A21:F21"/>
    <mergeCell ref="A22:F22"/>
    <mergeCell ref="B23:F23"/>
    <mergeCell ref="B24:F24"/>
    <mergeCell ref="B25:F25"/>
    <mergeCell ref="B26:F26"/>
    <mergeCell ref="B27:F27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:C20" r:id="rId1" display="prorrozv@jcu.cz" xr:uid="{C249CA12-F6FD-408E-BF9B-B9A40E45BF3B}"/>
    <hyperlink ref="D20:F20" r:id="rId2" display="smitalova@jcu.cz" xr:uid="{B15F749C-9F32-402C-8079-B49034465199}"/>
  </hyperlinks>
  <pageMargins left="0.7" right="0.7" top="0.78740157499999996" bottom="0.78740157499999996" header="0.3" footer="0.3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FB4479912DDF4994C56F76D5914202" ma:contentTypeVersion="12" ma:contentTypeDescription="Vytvoří nový dokument" ma:contentTypeScope="" ma:versionID="5afe78e625be20390fd7e29f827edd13">
  <xsd:schema xmlns:xsd="http://www.w3.org/2001/XMLSchema" xmlns:xs="http://www.w3.org/2001/XMLSchema" xmlns:p="http://schemas.microsoft.com/office/2006/metadata/properties" xmlns:ns2="259d3e8c-f7c3-49d2-8a46-ffc869c82399" xmlns:ns3="1bdf9320-e0e9-48b0-8e96-a24ed8af2db6" targetNamespace="http://schemas.microsoft.com/office/2006/metadata/properties" ma:root="true" ma:fieldsID="ff81a0fe00a388fa46b3729158c5cabe" ns2:_="" ns3:_="">
    <xsd:import namespace="259d3e8c-f7c3-49d2-8a46-ffc869c82399"/>
    <xsd:import namespace="1bdf9320-e0e9-48b0-8e96-a24ed8af2d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d3e8c-f7c3-49d2-8a46-ffc869c82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df9320-e0e9-48b0-8e96-a24ed8af2db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c7c22ec-317a-4a11-b115-cd1d75532cae}" ma:internalName="TaxCatchAll" ma:showField="CatchAllData" ma:web="1bdf9320-e0e9-48b0-8e96-a24ed8af2d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9d3e8c-f7c3-49d2-8a46-ffc869c82399">
      <Terms xmlns="http://schemas.microsoft.com/office/infopath/2007/PartnerControls"/>
    </lcf76f155ced4ddcb4097134ff3c332f>
    <TaxCatchAll xmlns="1bdf9320-e0e9-48b0-8e96-a24ed8af2db6" xsi:nil="true"/>
  </documentManagement>
</p:properties>
</file>

<file path=customXml/itemProps1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D5766B-D6DF-4F66-9D18-50233C827B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9d3e8c-f7c3-49d2-8a46-ffc869c82399"/>
    <ds:schemaRef ds:uri="1bdf9320-e0e9-48b0-8e96-a24ed8af2d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  <ds:schemaRef ds:uri="259d3e8c-f7c3-49d2-8a46-ffc869c82399"/>
    <ds:schemaRef ds:uri="1bdf9320-e0e9-48b0-8e96-a24ed8af2db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2024-01-19T13:23:51Z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0x010100A2FB4479912DDF4994C56F76D5914202</vt:lpwstr>
  </property>
  <property fmtid="{D5CDD505-2E9C-101B-9397-08002B2CF9AE}" pid="3" name="MediaServiceImageTags">
    <vt:lpwstr/>
  </property>
</Properties>
</file>