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S:\_cRP\CRP 2022\ZZ\"/>
    </mc:Choice>
  </mc:AlternateContent>
  <xr:revisionPtr revIDLastSave="0" documentId="13_ncr:1_{83B1C25B-D0A8-43ED-860E-3C3C13915BFC}" xr6:coauthVersionLast="47" xr6:coauthVersionMax="47" xr10:uidLastSave="{00000000-0000-0000-0000-000000000000}"/>
  <bookViews>
    <workbookView xWindow="28680" yWindow="-165" windowWidth="29040" windowHeight="15840" xr2:uid="{00000000-000D-0000-FFFF-FFFF00000000}"/>
  </bookViews>
  <sheets>
    <sheet name="Záv. zpráva dílčí CRP 2022" sheetId="2" r:id="rId1"/>
  </sheets>
  <definedNames>
    <definedName name="_xlnm.Print_Area" localSheetId="0">'Záv. zpráva dílčí CRP 2022'!$A$1:$F$81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5" i="2" l="1"/>
  <c r="F65" i="2" s="1"/>
  <c r="E64" i="2"/>
  <c r="F64" i="2" s="1"/>
  <c r="E63" i="2"/>
  <c r="F63" i="2" s="1"/>
  <c r="E62" i="2"/>
  <c r="F62" i="2" s="1"/>
  <c r="E60" i="2"/>
  <c r="F60" i="2" s="1"/>
  <c r="E59" i="2"/>
  <c r="F59" i="2" s="1"/>
  <c r="E58" i="2"/>
  <c r="F58" i="2" s="1"/>
  <c r="D56" i="2"/>
  <c r="C56" i="2"/>
  <c r="E54" i="2"/>
  <c r="F54" i="2" s="1"/>
  <c r="E53" i="2"/>
  <c r="F53" i="2" s="1"/>
  <c r="E52" i="2"/>
  <c r="F52" i="2" s="1"/>
  <c r="D51" i="2"/>
  <c r="C51" i="2"/>
  <c r="D67" i="2" l="1"/>
  <c r="E67" i="2" s="1"/>
  <c r="F67" i="2" s="1"/>
  <c r="E56" i="2"/>
  <c r="F56" i="2" s="1"/>
  <c r="E51" i="2"/>
  <c r="F51" i="2" s="1"/>
</calcChain>
</file>

<file path=xl/sharedStrings.xml><?xml version="1.0" encoding="utf-8"?>
<sst xmlns="http://schemas.openxmlformats.org/spreadsheetml/2006/main" count="109" uniqueCount="99">
  <si>
    <t>VŠ:</t>
  </si>
  <si>
    <t>Rozvojový projekt na rok 2022</t>
  </si>
  <si>
    <t>Formulář pro závěrečnou zprávu - dílčí část projektu</t>
  </si>
  <si>
    <t>Program:</t>
  </si>
  <si>
    <t>Centralizovaný rozvojový program pro veřejné vysoké školy pro rok 2022</t>
  </si>
  <si>
    <t>Tematické zaměření:</t>
  </si>
  <si>
    <t>i) plnění požadavků stanovených obecně závaznými právními předpisy nebo pokyny orgánů státní správy upravujících vnitřní organizaci a systémy vysokých škol</t>
  </si>
  <si>
    <t>Název projektu:</t>
  </si>
  <si>
    <t>Podpora zavedení systému řízení bezpečnosti informací v prostředí VVŠ</t>
  </si>
  <si>
    <t>Období řešení projektu:</t>
  </si>
  <si>
    <t>Od: 1.1.2022</t>
  </si>
  <si>
    <t>Do: 31.12.2022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</si>
  <si>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</si>
  <si>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</si>
  <si>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</si>
  <si>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</si>
  <si>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</si>
  <si>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</si>
  <si>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</si>
  <si>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</si>
  <si>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</si>
  <si>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</si>
  <si>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 xml:space="preserve">RNDr. Ludmila Bulánová		</t>
  </si>
  <si>
    <t xml:space="preserve">Jihočeská univerzita v Českých Budějovicích		</t>
  </si>
  <si>
    <t>Jihočeská univerzita v Českých Budějovicích</t>
  </si>
  <si>
    <t>Adresa/Web:</t>
  </si>
  <si>
    <t xml:space="preserve">Branišovská 1645/31a, 370 05 České Budějovice / www.jcu.cz	</t>
  </si>
  <si>
    <t>Telefon:</t>
  </si>
  <si>
    <t>E-mail:</t>
  </si>
  <si>
    <t xml:space="preserve">bulanova@jcu.cz  </t>
  </si>
  <si>
    <t xml:space="preserve">ekrlin@jcu.cz 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</si>
  <si>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</si>
  <si>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</si>
  <si>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</si>
  <si>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Cílem projektu bylo prohloubení praktické spolupráce VVŠ v oblasti kyberbezpečnosti, koordinovaný postup při zavádění SŘBI v organizaci, tvorba a zavádění opatření v podobě bezpečnostních politik, osvěta a vzdělávání v oblasti kyberbezpečnosti. Cíl byl za JU splněn.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</si>
  <si>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</si>
  <si>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</si>
  <si>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</si>
  <si>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</si>
  <si>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</si>
  <si>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</si>
  <si>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</si>
  <si>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</si>
  <si>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</si>
  <si>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</si>
  <si>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</si>
  <si>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</si>
  <si>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</si>
  <si>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</si>
  <si>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</si>
  <si>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</si>
  <si>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 xml:space="preserve">podán navazující projekt </t>
  </si>
  <si>
    <t xml:space="preserve">20 mil. 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</si>
  <si>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</si>
  <si>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</si>
  <si>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</si>
  <si>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</si>
  <si>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</si>
  <si>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</si>
  <si>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</si>
  <si>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</si>
  <si>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</si>
  <si>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</si>
  <si>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</si>
  <si>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</si>
  <si>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</si>
  <si>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</si>
  <si>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</si>
  <si>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</si>
  <si>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</si>
  <si>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</si>
  <si>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</si>
  <si>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</si>
  <si>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</si>
  <si>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</si>
  <si>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</si>
  <si>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</si>
  <si>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</si>
  <si>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</si>
  <si>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</si>
  <si>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</si>
  <si>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</si>
  <si>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</si>
  <si>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</si>
  <si>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</si>
  <si>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</si>
  <si>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</si>
  <si>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Odměny a mzdy - koordinační práce odpovědných řešitelů, analýzy, dokumentace, semináře a školení nad rámec běžných povinností.</t>
  </si>
  <si>
    <t>Zákonné zdravotní a sociální pojištění (34 %).</t>
  </si>
  <si>
    <t>Cestovné na jednání týmu včetně nákladů na služební vozidlo.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</si>
  <si>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</si>
  <si>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</si>
  <si>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Školení manažera a architekta KB, školení ISMS.</t>
  </si>
  <si>
    <t>Implementace vybraných bezpečnostních politik - výstup splněn. Bezpečnostní politiky jsou ve fázi kontroly Výborem pro řízení kybernetické bezpečnosti JU a postupně implementovány do řádu SŘBI JU.</t>
  </si>
  <si>
    <t>Bc. Eduard Krlín</t>
  </si>
  <si>
    <t>JIHOČESKÁ UNIVERZITA V ČESKÝCH BUDĚJOVICÍCH</t>
  </si>
  <si>
    <t>Přizpůsobení a nasazení vzdělávacích kurzů pro specifické cílové skupiny - výstup splněn. Skrze e-learningové prostředí JU byl nasazen kurz kybernetické bezpečnosti pro vzdělávání studentů a zaměstnanců. Absolvování kurzu je na JU povinné a to 1x za dva roky. Následně proběhlo penetrační testování uživatelů (phising, vishing, fyzické testování, atp.).</t>
  </si>
  <si>
    <t>Penetrační testy sociálního inženýrství - testování odolnosti uživatelů - vishing, phishing a testy fyzické bezpečnosti na vybrné skupině uživatelů.</t>
  </si>
  <si>
    <t>Nasazení vybraných doporučených nástrojů na podporu zavedení SŘBI/SŘKB - výstup částečně splněn. Probíhá výběr a implementace doporučených nástrojů na podporu zavedení SŘBI z výstupních podkladů pracovních skupin projektu.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</si>
</sst>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3" fontId="9" fillId="0" borderId="1" xfId="0" applyNumberFormat="1" applyFont="1" applyBorder="1" applyAlignment="1">
      <alignment horizontal="left" vertical="top" wrapText="1"/>
    </xf>
    <xf numFmtId="3" fontId="9" fillId="0" borderId="7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left" vertical="top" wrapText="1"/>
    </xf>
    <xf numFmtId="3" fontId="9" fillId="0" borderId="8" xfId="0" applyNumberFormat="1" applyFont="1" applyBorder="1" applyAlignment="1">
      <alignment horizontal="left" vertical="top" wrapText="1"/>
    </xf>
    <xf numFmtId="3" fontId="9" fillId="0" borderId="9" xfId="0" applyNumberFormat="1" applyFont="1" applyBorder="1" applyAlignment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7" xfId="2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krlin@jcu.cz" TargetMode="External"/><Relationship Id="rId1" Type="http://schemas.openxmlformats.org/officeDocument/2006/relationships/hyperlink" Target="mailto:bulanova@jc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0"/>
  <sheetViews>
    <sheetView tabSelected="1" zoomScale="160" zoomScaleNormal="160" zoomScaleSheetLayoutView="100" workbookViewId="0">
      <selection activeCell="D60" sqref="D60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5" t="s">
        <v>0</v>
      </c>
      <c r="B1" s="40" t="s">
        <v>95</v>
      </c>
      <c r="C1" s="41"/>
      <c r="D1" s="41"/>
      <c r="E1" s="41"/>
      <c r="F1" s="42"/>
    </row>
    <row r="2" spans="1:6" ht="15" customHeight="1" x14ac:dyDescent="0.25">
      <c r="A2" s="79" t="s">
        <v>1</v>
      </c>
      <c r="B2" s="80"/>
      <c r="C2" s="80"/>
      <c r="D2" s="80"/>
      <c r="E2" s="80"/>
      <c r="F2" s="81"/>
    </row>
    <row r="3" spans="1:6" ht="15" customHeight="1" x14ac:dyDescent="0.25">
      <c r="A3" s="79" t="s">
        <v>2</v>
      </c>
      <c r="B3" s="80"/>
      <c r="C3" s="80"/>
      <c r="D3" s="80"/>
      <c r="E3" s="80"/>
      <c r="F3" s="81"/>
    </row>
    <row r="4" spans="1:6" x14ac:dyDescent="0.25">
      <c r="A4" s="7" t="s">
        <v>3</v>
      </c>
      <c r="B4" s="46" t="s">
        <v>4</v>
      </c>
      <c r="C4" s="48"/>
      <c r="D4" s="48"/>
      <c r="E4" s="48"/>
      <c r="F4" s="47"/>
    </row>
    <row r="5" spans="1:6" ht="26.1" customHeight="1" x14ac:dyDescent="0.25">
      <c r="A5" s="5" t="s">
        <v>5</v>
      </c>
      <c r="B5" s="46" t="s">
        <v>6</v>
      </c>
      <c r="C5" s="48"/>
      <c r="D5" s="48"/>
      <c r="E5" s="48"/>
      <c r="F5" s="47"/>
    </row>
    <row r="6" spans="1:6" x14ac:dyDescent="0.25">
      <c r="A6" s="67" t="s">
        <v>7</v>
      </c>
      <c r="B6" s="70" t="s">
        <v>8</v>
      </c>
      <c r="C6" s="71"/>
      <c r="D6" s="71"/>
      <c r="E6" s="71"/>
      <c r="F6" s="72"/>
    </row>
    <row r="7" spans="1:6" x14ac:dyDescent="0.25">
      <c r="A7" s="68"/>
      <c r="B7" s="73"/>
      <c r="C7" s="74"/>
      <c r="D7" s="74"/>
      <c r="E7" s="74"/>
      <c r="F7" s="75"/>
    </row>
    <row r="8" spans="1:6" x14ac:dyDescent="0.25">
      <c r="A8" s="69"/>
      <c r="B8" s="76"/>
      <c r="C8" s="77"/>
      <c r="D8" s="77"/>
      <c r="E8" s="77"/>
      <c r="F8" s="78"/>
    </row>
    <row r="9" spans="1:6" ht="25.5" x14ac:dyDescent="0.25">
      <c r="A9" s="5" t="s">
        <v>9</v>
      </c>
      <c r="B9" s="52" t="s">
        <v>10</v>
      </c>
      <c r="C9" s="54"/>
      <c r="D9" s="52" t="s">
        <v>11</v>
      </c>
      <c r="E9" s="53"/>
      <c r="F9" s="54"/>
    </row>
    <row r="10" spans="1:6" ht="25.5" customHeight="1" x14ac:dyDescent="0.25">
      <c r="A10" s="6" t="s">
        <v>12</v>
      </c>
      <c r="B10" s="5" t="s">
        <v>13</v>
      </c>
      <c r="C10" s="52" t="s">
        <v>14</v>
      </c>
      <c r="D10" s="54"/>
      <c r="E10" s="43" t="s">
        <v>15</v>
      </c>
      <c r="F10" s="45"/>
    </row>
    <row r="11" spans="1:6" x14ac:dyDescent="0.25">
      <c r="A11" s="5" t="s">
        <v>16</v>
      </c>
      <c r="B11" s="14">
        <v>380</v>
      </c>
      <c r="C11" s="65">
        <v>380</v>
      </c>
      <c r="D11" s="66"/>
      <c r="E11" s="65">
        <v>0</v>
      </c>
      <c r="F11" s="66"/>
    </row>
    <row r="12" spans="1:6" x14ac:dyDescent="0.25">
      <c r="A12" s="5" t="s">
        <v>17</v>
      </c>
      <c r="B12" s="14">
        <v>380</v>
      </c>
      <c r="C12" s="65">
        <v>380</v>
      </c>
      <c r="D12" s="66"/>
      <c r="E12" s="65">
        <v>0</v>
      </c>
      <c r="F12" s="66"/>
    </row>
    <row r="13" spans="1:6" x14ac:dyDescent="0.25">
      <c r="A13" s="37"/>
      <c r="B13" s="38"/>
      <c r="C13" s="38"/>
      <c r="D13" s="38"/>
      <c r="E13" s="38"/>
      <c r="F13" s="39"/>
    </row>
    <row r="14" spans="1:6" ht="15.75" x14ac:dyDescent="0.25">
      <c r="A14" s="49" t="s">
        <v>18</v>
      </c>
      <c r="B14" s="50"/>
      <c r="C14" s="50"/>
      <c r="D14" s="50"/>
      <c r="E14" s="50"/>
      <c r="F14" s="51"/>
    </row>
    <row r="15" spans="1:6" x14ac:dyDescent="0.25">
      <c r="A15" s="2"/>
      <c r="B15" s="43" t="s">
        <v>19</v>
      </c>
      <c r="C15" s="45"/>
      <c r="D15" s="43" t="s">
        <v>20</v>
      </c>
      <c r="E15" s="44"/>
      <c r="F15" s="45"/>
    </row>
    <row r="16" spans="1:6" x14ac:dyDescent="0.25">
      <c r="A16" s="5" t="s">
        <v>21</v>
      </c>
      <c r="B16" s="46" t="s">
        <v>22</v>
      </c>
      <c r="C16" s="47"/>
      <c r="D16" s="46" t="s">
        <v>94</v>
      </c>
      <c r="E16" s="48"/>
      <c r="F16" s="47"/>
    </row>
    <row r="17" spans="1:9" x14ac:dyDescent="0.25">
      <c r="A17" s="5" t="s">
        <v>0</v>
      </c>
      <c r="B17" s="46" t="s">
        <v>23</v>
      </c>
      <c r="C17" s="47"/>
      <c r="D17" s="46" t="s">
        <v>24</v>
      </c>
      <c r="E17" s="48"/>
      <c r="F17" s="47"/>
    </row>
    <row r="18" spans="1:9" ht="33.75" customHeight="1" x14ac:dyDescent="0.25">
      <c r="A18" s="5" t="s">
        <v>25</v>
      </c>
      <c r="B18" s="46" t="s">
        <v>26</v>
      </c>
      <c r="C18" s="47"/>
      <c r="D18" s="46" t="s">
        <v>26</v>
      </c>
      <c r="E18" s="48"/>
      <c r="F18" s="47"/>
    </row>
    <row r="19" spans="1:9" x14ac:dyDescent="0.25">
      <c r="A19" s="5" t="s">
        <v>27</v>
      </c>
      <c r="B19" s="46">
        <v>389032116</v>
      </c>
      <c r="C19" s="47"/>
      <c r="D19" s="46">
        <v>389032115</v>
      </c>
      <c r="E19" s="48"/>
      <c r="F19" s="47"/>
    </row>
    <row r="20" spans="1:9" x14ac:dyDescent="0.25">
      <c r="A20" s="5" t="s">
        <v>28</v>
      </c>
      <c r="B20" s="64" t="s">
        <v>29</v>
      </c>
      <c r="C20" s="47"/>
      <c r="D20" s="64" t="s">
        <v>30</v>
      </c>
      <c r="E20" s="48"/>
      <c r="F20" s="47"/>
    </row>
    <row r="21" spans="1:9" x14ac:dyDescent="0.25">
      <c r="A21" s="37"/>
      <c r="B21" s="38"/>
      <c r="C21" s="38"/>
      <c r="D21" s="38"/>
      <c r="E21" s="38"/>
      <c r="F21" s="39"/>
    </row>
    <row r="22" spans="1:9" ht="15" customHeight="1" x14ac:dyDescent="0.25">
      <c r="A22" s="49" t="s">
        <v>31</v>
      </c>
      <c r="B22" s="50"/>
      <c r="C22" s="50"/>
      <c r="D22" s="50"/>
      <c r="E22" s="50"/>
      <c r="F22" s="51"/>
    </row>
    <row r="23" spans="1:9" ht="29.25" customHeight="1" x14ac:dyDescent="0.25">
      <c r="A23" s="5" t="s">
        <v>32</v>
      </c>
      <c r="B23" s="52" t="s">
        <v>33</v>
      </c>
      <c r="C23" s="53"/>
      <c r="D23" s="53"/>
      <c r="E23" s="53"/>
      <c r="F23" s="54"/>
    </row>
    <row r="24" spans="1:9" ht="53.25" customHeight="1" x14ac:dyDescent="0.25">
      <c r="A24" s="9"/>
      <c r="B24" s="55" t="s">
        <v>34</v>
      </c>
      <c r="C24" s="56"/>
      <c r="D24" s="56"/>
      <c r="E24" s="56"/>
      <c r="F24" s="57"/>
    </row>
    <row r="25" spans="1:9" x14ac:dyDescent="0.25">
      <c r="A25" s="37"/>
      <c r="B25" s="38"/>
      <c r="C25" s="38"/>
      <c r="D25" s="38"/>
      <c r="E25" s="38"/>
      <c r="F25" s="39"/>
    </row>
    <row r="26" spans="1:9" ht="25.5" x14ac:dyDescent="0.25">
      <c r="A26" s="5" t="s">
        <v>35</v>
      </c>
      <c r="B26" s="52" t="s">
        <v>36</v>
      </c>
      <c r="C26" s="53"/>
      <c r="D26" s="53"/>
      <c r="E26" s="53"/>
      <c r="F26" s="54"/>
      <c r="I26" s="1"/>
    </row>
    <row r="27" spans="1:9" ht="41.25" customHeight="1" x14ac:dyDescent="0.25">
      <c r="A27" s="9">
        <v>1</v>
      </c>
      <c r="B27" s="58" t="s">
        <v>98</v>
      </c>
      <c r="C27" s="59"/>
      <c r="D27" s="59"/>
      <c r="E27" s="59"/>
      <c r="F27" s="60"/>
    </row>
    <row r="28" spans="1:9" ht="41.25" customHeight="1" x14ac:dyDescent="0.25">
      <c r="A28" s="9">
        <v>2</v>
      </c>
      <c r="B28" s="58" t="s">
        <v>93</v>
      </c>
      <c r="C28" s="59"/>
      <c r="D28" s="59"/>
      <c r="E28" s="59"/>
      <c r="F28" s="60"/>
    </row>
    <row r="29" spans="1:9" ht="41.25" customHeight="1" x14ac:dyDescent="0.25">
      <c r="A29" s="9">
        <v>3</v>
      </c>
      <c r="B29" s="58" t="s">
        <v>96</v>
      </c>
      <c r="C29" s="59"/>
      <c r="D29" s="59"/>
      <c r="E29" s="59"/>
      <c r="F29" s="60"/>
    </row>
    <row r="30" spans="1:9" x14ac:dyDescent="0.25">
      <c r="A30" s="9"/>
      <c r="B30" s="61"/>
      <c r="C30" s="62"/>
      <c r="D30" s="62"/>
      <c r="E30" s="62"/>
      <c r="F30" s="63"/>
    </row>
    <row r="31" spans="1:9" x14ac:dyDescent="0.25">
      <c r="A31" s="9"/>
      <c r="B31" s="61"/>
      <c r="C31" s="62"/>
      <c r="D31" s="62"/>
      <c r="E31" s="62"/>
      <c r="F31" s="63"/>
    </row>
    <row r="32" spans="1:9" x14ac:dyDescent="0.25">
      <c r="A32" s="9"/>
      <c r="B32" s="61"/>
      <c r="C32" s="62"/>
      <c r="D32" s="62"/>
      <c r="E32" s="62"/>
      <c r="F32" s="63"/>
    </row>
    <row r="33" spans="1:10" x14ac:dyDescent="0.25">
      <c r="A33" s="37"/>
      <c r="B33" s="38"/>
      <c r="C33" s="38"/>
      <c r="D33" s="38"/>
      <c r="E33" s="38"/>
      <c r="F33" s="39"/>
    </row>
    <row r="34" spans="1:10" ht="33.75" customHeight="1" x14ac:dyDescent="0.25">
      <c r="A34" s="5" t="s">
        <v>37</v>
      </c>
      <c r="B34" s="43" t="s">
        <v>38</v>
      </c>
      <c r="C34" s="44"/>
      <c r="D34" s="44"/>
      <c r="E34" s="44"/>
      <c r="F34" s="45"/>
    </row>
    <row r="35" spans="1:10" ht="45" customHeight="1" x14ac:dyDescent="0.25">
      <c r="A35" s="5" t="s">
        <v>39</v>
      </c>
      <c r="B35" s="43" t="s">
        <v>40</v>
      </c>
      <c r="C35" s="45"/>
      <c r="D35" s="43" t="s">
        <v>41</v>
      </c>
      <c r="E35" s="44"/>
      <c r="F35" s="45"/>
      <c r="J35" s="8"/>
    </row>
    <row r="36" spans="1:10" x14ac:dyDescent="0.25">
      <c r="A36" s="10" t="s">
        <v>42</v>
      </c>
      <c r="B36" s="46"/>
      <c r="C36" s="47"/>
      <c r="D36" s="46"/>
      <c r="E36" s="48"/>
      <c r="F36" s="47"/>
    </row>
    <row r="37" spans="1:10" x14ac:dyDescent="0.25">
      <c r="A37" s="10" t="s">
        <v>43</v>
      </c>
      <c r="B37" s="46"/>
      <c r="C37" s="47"/>
      <c r="D37" s="46"/>
      <c r="E37" s="48"/>
      <c r="F37" s="47"/>
    </row>
    <row r="38" spans="1:10" x14ac:dyDescent="0.25">
      <c r="A38" s="10" t="s">
        <v>44</v>
      </c>
      <c r="B38" s="46"/>
      <c r="C38" s="47"/>
      <c r="D38" s="46"/>
      <c r="E38" s="48"/>
      <c r="F38" s="47"/>
    </row>
    <row r="39" spans="1:10" x14ac:dyDescent="0.25">
      <c r="A39" s="10" t="s">
        <v>45</v>
      </c>
      <c r="B39" s="46"/>
      <c r="C39" s="47"/>
      <c r="D39" s="46"/>
      <c r="E39" s="48"/>
      <c r="F39" s="47"/>
    </row>
    <row r="40" spans="1:10" x14ac:dyDescent="0.25">
      <c r="A40" s="37"/>
      <c r="B40" s="38"/>
      <c r="C40" s="38"/>
      <c r="D40" s="38"/>
      <c r="E40" s="38"/>
      <c r="F40" s="39"/>
    </row>
    <row r="41" spans="1:10" ht="46.5" customHeight="1" x14ac:dyDescent="0.25">
      <c r="A41" s="5" t="s">
        <v>46</v>
      </c>
      <c r="B41" s="43" t="s">
        <v>47</v>
      </c>
      <c r="C41" s="44"/>
      <c r="D41" s="44"/>
      <c r="E41" s="44"/>
      <c r="F41" s="45"/>
    </row>
    <row r="42" spans="1:10" ht="33.75" customHeight="1" x14ac:dyDescent="0.25">
      <c r="A42" s="2"/>
      <c r="B42" s="10" t="s">
        <v>48</v>
      </c>
      <c r="C42" s="43" t="s">
        <v>49</v>
      </c>
      <c r="D42" s="45"/>
      <c r="E42" s="43" t="s">
        <v>50</v>
      </c>
      <c r="F42" s="45"/>
    </row>
    <row r="43" spans="1:10" ht="25.5" x14ac:dyDescent="0.25">
      <c r="A43" s="4" t="s">
        <v>51</v>
      </c>
      <c r="B43" s="9">
        <v>2023</v>
      </c>
      <c r="C43" s="46" t="s">
        <v>52</v>
      </c>
      <c r="D43" s="47"/>
      <c r="E43" s="46"/>
      <c r="F43" s="47"/>
    </row>
    <row r="44" spans="1:10" x14ac:dyDescent="0.25">
      <c r="A44" s="4"/>
      <c r="B44" s="9"/>
      <c r="C44" s="46"/>
      <c r="D44" s="47"/>
      <c r="E44" s="46"/>
      <c r="F44" s="47"/>
    </row>
    <row r="45" spans="1:10" x14ac:dyDescent="0.25">
      <c r="A45" s="4"/>
      <c r="B45" s="9"/>
      <c r="C45" s="46"/>
      <c r="D45" s="47"/>
      <c r="E45" s="46"/>
      <c r="F45" s="47"/>
    </row>
    <row r="46" spans="1:10" x14ac:dyDescent="0.25">
      <c r="A46" s="4"/>
      <c r="B46" s="9"/>
      <c r="C46" s="46"/>
      <c r="D46" s="47"/>
      <c r="E46" s="46"/>
      <c r="F46" s="47"/>
    </row>
    <row r="47" spans="1:10" x14ac:dyDescent="0.25">
      <c r="A47" s="4"/>
      <c r="B47" s="9"/>
      <c r="C47" s="46"/>
      <c r="D47" s="47"/>
      <c r="E47" s="46"/>
      <c r="F47" s="47"/>
    </row>
    <row r="48" spans="1:10" x14ac:dyDescent="0.25">
      <c r="A48" s="37"/>
      <c r="B48" s="38"/>
      <c r="C48" s="38"/>
      <c r="D48" s="38"/>
      <c r="E48" s="38"/>
      <c r="F48" s="39"/>
    </row>
    <row r="49" spans="1:6" ht="15" customHeight="1" x14ac:dyDescent="0.25">
      <c r="A49" s="40" t="s">
        <v>53</v>
      </c>
      <c r="B49" s="41"/>
      <c r="C49" s="41"/>
      <c r="D49" s="41"/>
      <c r="E49" s="41"/>
      <c r="F49" s="42"/>
    </row>
    <row r="50" spans="1:6" ht="38.25" x14ac:dyDescent="0.25">
      <c r="A50" s="3"/>
      <c r="B50" s="3"/>
      <c r="C50" s="10" t="s">
        <v>54</v>
      </c>
      <c r="D50" s="10" t="s">
        <v>55</v>
      </c>
      <c r="E50" s="19" t="s">
        <v>56</v>
      </c>
      <c r="F50" s="17" t="s">
        <v>57</v>
      </c>
    </row>
    <row r="51" spans="1:6" ht="31.5" x14ac:dyDescent="0.25">
      <c r="A51" s="13" t="s">
        <v>42</v>
      </c>
      <c r="B51" s="6" t="s">
        <v>58</v>
      </c>
      <c r="C51" s="16">
        <f>SUM(C52:C54)</f>
        <v>0</v>
      </c>
      <c r="D51" s="16">
        <f>SUM(D52:D54)</f>
        <v>0</v>
      </c>
      <c r="E51" s="16">
        <f>D51-C51</f>
        <v>0</v>
      </c>
      <c r="F51" s="20">
        <f>E51/C$67</f>
        <v>0</v>
      </c>
    </row>
    <row r="52" spans="1:6" ht="25.5" x14ac:dyDescent="0.25">
      <c r="A52" s="11" t="s">
        <v>59</v>
      </c>
      <c r="B52" s="4" t="s">
        <v>60</v>
      </c>
      <c r="C52" s="15">
        <v>0</v>
      </c>
      <c r="D52" s="15">
        <v>0</v>
      </c>
      <c r="E52" s="16">
        <f t="shared" ref="E52:E54" si="0">D52-C52</f>
        <v>0</v>
      </c>
      <c r="F52" s="20">
        <f>E52/C$67</f>
        <v>0</v>
      </c>
    </row>
    <row r="53" spans="1:6" ht="25.5" x14ac:dyDescent="0.25">
      <c r="A53" s="11" t="s">
        <v>61</v>
      </c>
      <c r="B53" s="4" t="s">
        <v>62</v>
      </c>
      <c r="C53" s="15">
        <v>0</v>
      </c>
      <c r="D53" s="15">
        <v>0</v>
      </c>
      <c r="E53" s="16">
        <f t="shared" si="0"/>
        <v>0</v>
      </c>
      <c r="F53" s="20">
        <f>E53/C$67</f>
        <v>0</v>
      </c>
    </row>
    <row r="54" spans="1:6" x14ac:dyDescent="0.25">
      <c r="A54" s="11" t="s">
        <v>63</v>
      </c>
      <c r="B54" s="4" t="s">
        <v>64</v>
      </c>
      <c r="C54" s="15">
        <v>0</v>
      </c>
      <c r="D54" s="15">
        <v>0</v>
      </c>
      <c r="E54" s="16">
        <f t="shared" si="0"/>
        <v>0</v>
      </c>
      <c r="F54" s="20">
        <f>E54/C$67</f>
        <v>0</v>
      </c>
    </row>
    <row r="55" spans="1:6" x14ac:dyDescent="0.25">
      <c r="A55" s="37"/>
      <c r="B55" s="38"/>
      <c r="C55" s="38"/>
      <c r="D55" s="38"/>
      <c r="E55" s="38"/>
      <c r="F55" s="39"/>
    </row>
    <row r="56" spans="1:6" ht="31.5" x14ac:dyDescent="0.25">
      <c r="A56" s="13" t="s">
        <v>43</v>
      </c>
      <c r="B56" s="6" t="s">
        <v>65</v>
      </c>
      <c r="C56" s="16">
        <f>SUM(C58:C65)</f>
        <v>380</v>
      </c>
      <c r="D56" s="16">
        <f>SUM(D58:D65)</f>
        <v>380</v>
      </c>
      <c r="E56" s="16">
        <f>D56-C56</f>
        <v>0</v>
      </c>
      <c r="F56" s="20">
        <f>E56/C$67</f>
        <v>0</v>
      </c>
    </row>
    <row r="57" spans="1:6" ht="15.75" x14ac:dyDescent="0.25">
      <c r="A57" s="12"/>
      <c r="B57" s="21" t="s">
        <v>66</v>
      </c>
      <c r="C57" s="22"/>
      <c r="D57" s="22"/>
      <c r="E57" s="22"/>
      <c r="F57" s="23"/>
    </row>
    <row r="58" spans="1:6" x14ac:dyDescent="0.25">
      <c r="A58" s="11" t="s">
        <v>67</v>
      </c>
      <c r="B58" s="4" t="s">
        <v>68</v>
      </c>
      <c r="C58" s="15">
        <v>175</v>
      </c>
      <c r="D58" s="24">
        <v>175</v>
      </c>
      <c r="E58" s="16">
        <f>SUM(D58-C58)</f>
        <v>0</v>
      </c>
      <c r="F58" s="20">
        <f>E58/C$67</f>
        <v>0</v>
      </c>
    </row>
    <row r="59" spans="1:6" ht="102" x14ac:dyDescent="0.25">
      <c r="A59" s="11" t="s">
        <v>69</v>
      </c>
      <c r="B59" s="4" t="s">
        <v>70</v>
      </c>
      <c r="C59" s="15">
        <v>0</v>
      </c>
      <c r="D59" s="15">
        <v>0</v>
      </c>
      <c r="E59" s="16">
        <f t="shared" ref="E59:E60" si="1">SUM(D59-C59)</f>
        <v>0</v>
      </c>
      <c r="F59" s="20">
        <f>E59/C$67</f>
        <v>0</v>
      </c>
    </row>
    <row r="60" spans="1:6" ht="63.75" x14ac:dyDescent="0.25">
      <c r="A60" s="11" t="s">
        <v>71</v>
      </c>
      <c r="B60" s="4" t="s">
        <v>72</v>
      </c>
      <c r="C60" s="15">
        <v>60</v>
      </c>
      <c r="D60" s="15">
        <v>60</v>
      </c>
      <c r="E60" s="16">
        <f t="shared" si="1"/>
        <v>0</v>
      </c>
      <c r="F60" s="20">
        <f>E60/C$67</f>
        <v>0</v>
      </c>
    </row>
    <row r="61" spans="1:6" ht="15.75" x14ac:dyDescent="0.25">
      <c r="A61" s="2"/>
      <c r="B61" s="21" t="s">
        <v>73</v>
      </c>
      <c r="C61" s="22"/>
      <c r="D61" s="22"/>
      <c r="E61" s="22"/>
      <c r="F61" s="23"/>
    </row>
    <row r="62" spans="1:6" ht="25.5" x14ac:dyDescent="0.25">
      <c r="A62" s="11" t="s">
        <v>74</v>
      </c>
      <c r="B62" s="4" t="s">
        <v>75</v>
      </c>
      <c r="C62" s="15">
        <v>0</v>
      </c>
      <c r="D62" s="15">
        <v>0</v>
      </c>
      <c r="E62" s="16">
        <f>SUM(D62-C62)</f>
        <v>0</v>
      </c>
      <c r="F62" s="20">
        <f>E62/C$67</f>
        <v>0</v>
      </c>
    </row>
    <row r="63" spans="1:6" x14ac:dyDescent="0.25">
      <c r="A63" s="11" t="s">
        <v>76</v>
      </c>
      <c r="B63" s="4" t="s">
        <v>77</v>
      </c>
      <c r="C63" s="15">
        <v>140</v>
      </c>
      <c r="D63" s="15">
        <v>140</v>
      </c>
      <c r="E63" s="16">
        <f t="shared" ref="E63:E65" si="2">SUM(D63-C63)</f>
        <v>0</v>
      </c>
      <c r="F63" s="20">
        <f t="shared" ref="F63:F65" si="3">E63/C$67</f>
        <v>0</v>
      </c>
    </row>
    <row r="64" spans="1:6" x14ac:dyDescent="0.25">
      <c r="A64" s="11" t="s">
        <v>78</v>
      </c>
      <c r="B64" s="4" t="s">
        <v>79</v>
      </c>
      <c r="C64" s="15">
        <v>5</v>
      </c>
      <c r="D64" s="15">
        <v>5</v>
      </c>
      <c r="E64" s="16">
        <f t="shared" si="2"/>
        <v>0</v>
      </c>
      <c r="F64" s="20">
        <f t="shared" si="3"/>
        <v>0</v>
      </c>
    </row>
    <row r="65" spans="1:6" x14ac:dyDescent="0.25">
      <c r="A65" s="11" t="s">
        <v>80</v>
      </c>
      <c r="B65" s="4" t="s">
        <v>81</v>
      </c>
      <c r="C65" s="15">
        <v>0</v>
      </c>
      <c r="D65" s="15">
        <v>0</v>
      </c>
      <c r="E65" s="16">
        <f t="shared" si="2"/>
        <v>0</v>
      </c>
      <c r="F65" s="20">
        <f t="shared" si="3"/>
        <v>0</v>
      </c>
    </row>
    <row r="66" spans="1:6" x14ac:dyDescent="0.25">
      <c r="A66" s="37"/>
      <c r="B66" s="38"/>
      <c r="C66" s="38"/>
      <c r="D66" s="38"/>
      <c r="E66" s="38"/>
      <c r="F66" s="39"/>
    </row>
    <row r="67" spans="1:6" ht="31.5" x14ac:dyDescent="0.25">
      <c r="A67" s="13" t="s">
        <v>44</v>
      </c>
      <c r="B67" s="6" t="s">
        <v>82</v>
      </c>
      <c r="C67" s="15">
        <v>380</v>
      </c>
      <c r="D67" s="16">
        <f>SUM(D56,D51,)</f>
        <v>380</v>
      </c>
      <c r="E67" s="16">
        <f>D67-C67</f>
        <v>0</v>
      </c>
      <c r="F67" s="20">
        <f>E67/C$67</f>
        <v>0</v>
      </c>
    </row>
    <row r="68" spans="1:6" x14ac:dyDescent="0.25">
      <c r="A68" s="37"/>
      <c r="B68" s="38"/>
      <c r="C68" s="38"/>
      <c r="D68" s="38"/>
      <c r="E68" s="38"/>
      <c r="F68" s="39"/>
    </row>
    <row r="69" spans="1:6" ht="15" customHeight="1" x14ac:dyDescent="0.25">
      <c r="A69" s="40" t="s">
        <v>83</v>
      </c>
      <c r="B69" s="41"/>
      <c r="C69" s="41"/>
      <c r="D69" s="41"/>
      <c r="E69" s="41"/>
      <c r="F69" s="42"/>
    </row>
    <row r="70" spans="1:6" ht="25.5" x14ac:dyDescent="0.25">
      <c r="A70" s="10" t="s">
        <v>84</v>
      </c>
      <c r="B70" s="43" t="s">
        <v>85</v>
      </c>
      <c r="C70" s="44"/>
      <c r="D70" s="45"/>
      <c r="E70" s="43" t="s">
        <v>86</v>
      </c>
      <c r="F70" s="45"/>
    </row>
    <row r="71" spans="1:6" ht="32.25" customHeight="1" x14ac:dyDescent="0.25">
      <c r="A71" s="12" t="s">
        <v>67</v>
      </c>
      <c r="B71" s="34" t="s">
        <v>87</v>
      </c>
      <c r="C71" s="35"/>
      <c r="D71" s="36"/>
      <c r="E71" s="31">
        <v>175</v>
      </c>
      <c r="F71" s="32"/>
    </row>
    <row r="72" spans="1:6" x14ac:dyDescent="0.25">
      <c r="A72" s="12" t="s">
        <v>71</v>
      </c>
      <c r="B72" s="34" t="s">
        <v>88</v>
      </c>
      <c r="C72" s="35"/>
      <c r="D72" s="36"/>
      <c r="E72" s="31">
        <v>60</v>
      </c>
      <c r="F72" s="32"/>
    </row>
    <row r="73" spans="1:6" x14ac:dyDescent="0.25">
      <c r="A73" s="12" t="s">
        <v>76</v>
      </c>
      <c r="B73" s="34" t="s">
        <v>92</v>
      </c>
      <c r="C73" s="35"/>
      <c r="D73" s="36"/>
      <c r="E73" s="29">
        <v>63</v>
      </c>
      <c r="F73" s="30"/>
    </row>
    <row r="74" spans="1:6" ht="27.75" customHeight="1" x14ac:dyDescent="0.25">
      <c r="A74" s="12" t="s">
        <v>76</v>
      </c>
      <c r="B74" s="28" t="s">
        <v>97</v>
      </c>
      <c r="C74" s="28"/>
      <c r="D74" s="28"/>
      <c r="E74" s="29">
        <v>77</v>
      </c>
      <c r="F74" s="30"/>
    </row>
    <row r="75" spans="1:6" x14ac:dyDescent="0.25">
      <c r="A75" s="12" t="s">
        <v>78</v>
      </c>
      <c r="B75" s="28" t="s">
        <v>89</v>
      </c>
      <c r="C75" s="28"/>
      <c r="D75" s="28"/>
      <c r="E75" s="31">
        <v>5</v>
      </c>
      <c r="F75" s="32"/>
    </row>
    <row r="76" spans="1:6" x14ac:dyDescent="0.25">
      <c r="A76" s="26"/>
      <c r="B76" s="33"/>
      <c r="C76" s="33"/>
      <c r="D76" s="33"/>
      <c r="E76" s="31"/>
      <c r="F76" s="32"/>
    </row>
    <row r="77" spans="1:6" x14ac:dyDescent="0.25">
      <c r="A77" s="26"/>
      <c r="B77" s="33"/>
      <c r="C77" s="33"/>
      <c r="D77" s="33"/>
      <c r="E77" s="31"/>
      <c r="F77" s="32"/>
    </row>
    <row r="78" spans="1:6" x14ac:dyDescent="0.25">
      <c r="A78" s="18"/>
      <c r="B78" s="18"/>
      <c r="C78" s="18"/>
      <c r="D78" s="18"/>
      <c r="E78" s="18"/>
      <c r="F78" s="18"/>
    </row>
    <row r="79" spans="1:6" x14ac:dyDescent="0.25">
      <c r="A79" s="27" t="s">
        <v>90</v>
      </c>
      <c r="B79" s="27"/>
      <c r="C79" s="27"/>
      <c r="D79" s="27"/>
      <c r="E79" s="27"/>
      <c r="F79" s="27"/>
    </row>
    <row r="80" spans="1:6" x14ac:dyDescent="0.25">
      <c r="A80" s="27" t="s">
        <v>91</v>
      </c>
      <c r="B80" s="27"/>
      <c r="C80" s="27"/>
      <c r="D80" s="27"/>
      <c r="E80" s="27"/>
      <c r="F80" s="27"/>
    </row>
  </sheetData>
  <mergeCells count="91">
    <mergeCell ref="A6:A8"/>
    <mergeCell ref="B6:F8"/>
    <mergeCell ref="B1:F1"/>
    <mergeCell ref="A2:F2"/>
    <mergeCell ref="A3:F3"/>
    <mergeCell ref="B4:F4"/>
    <mergeCell ref="B5:F5"/>
    <mergeCell ref="B9:C9"/>
    <mergeCell ref="D9:F9"/>
    <mergeCell ref="C10:D10"/>
    <mergeCell ref="E10:F10"/>
    <mergeCell ref="C11:D11"/>
    <mergeCell ref="E11:F11"/>
    <mergeCell ref="C12:D12"/>
    <mergeCell ref="E12:F12"/>
    <mergeCell ref="A13:F13"/>
    <mergeCell ref="A14:F14"/>
    <mergeCell ref="B15:C15"/>
    <mergeCell ref="D15:F15"/>
    <mergeCell ref="B16:C16"/>
    <mergeCell ref="D16:F16"/>
    <mergeCell ref="B17:C17"/>
    <mergeCell ref="B18:C18"/>
    <mergeCell ref="D18:F18"/>
    <mergeCell ref="D17:F17"/>
    <mergeCell ref="B19:C19"/>
    <mergeCell ref="D19:F19"/>
    <mergeCell ref="B20:C20"/>
    <mergeCell ref="D20:F20"/>
    <mergeCell ref="A21:F21"/>
    <mergeCell ref="A22:F22"/>
    <mergeCell ref="B23:F23"/>
    <mergeCell ref="B24:F24"/>
    <mergeCell ref="B35:C35"/>
    <mergeCell ref="D35:F35"/>
    <mergeCell ref="A25:F25"/>
    <mergeCell ref="B26:F26"/>
    <mergeCell ref="B27:F27"/>
    <mergeCell ref="B28:F28"/>
    <mergeCell ref="B29:F29"/>
    <mergeCell ref="B30:F30"/>
    <mergeCell ref="B31:F31"/>
    <mergeCell ref="B32:F32"/>
    <mergeCell ref="A33:F33"/>
    <mergeCell ref="B34:F34"/>
    <mergeCell ref="B36:C36"/>
    <mergeCell ref="D36:F36"/>
    <mergeCell ref="B37:C37"/>
    <mergeCell ref="D37:F37"/>
    <mergeCell ref="B38:C38"/>
    <mergeCell ref="D38:F38"/>
    <mergeCell ref="B39:C39"/>
    <mergeCell ref="D39:F39"/>
    <mergeCell ref="A40:F40"/>
    <mergeCell ref="B41:F41"/>
    <mergeCell ref="C42:D42"/>
    <mergeCell ref="E42:F42"/>
    <mergeCell ref="A49:F49"/>
    <mergeCell ref="C43:D43"/>
    <mergeCell ref="E43:F43"/>
    <mergeCell ref="C44:D44"/>
    <mergeCell ref="E44:F44"/>
    <mergeCell ref="C45:D45"/>
    <mergeCell ref="E45:F45"/>
    <mergeCell ref="C46:D46"/>
    <mergeCell ref="E46:F46"/>
    <mergeCell ref="C47:D47"/>
    <mergeCell ref="E47:F47"/>
    <mergeCell ref="A48:F48"/>
    <mergeCell ref="A55:F55"/>
    <mergeCell ref="A66:F66"/>
    <mergeCell ref="A68:F68"/>
    <mergeCell ref="A69:F69"/>
    <mergeCell ref="B70:D70"/>
    <mergeCell ref="E70:F70"/>
    <mergeCell ref="B71:D71"/>
    <mergeCell ref="E71:F71"/>
    <mergeCell ref="B72:D72"/>
    <mergeCell ref="E72:F72"/>
    <mergeCell ref="B73:D73"/>
    <mergeCell ref="E73:F73"/>
    <mergeCell ref="A80:F80"/>
    <mergeCell ref="B74:D74"/>
    <mergeCell ref="E74:F74"/>
    <mergeCell ref="B75:D75"/>
    <mergeCell ref="E75:F75"/>
    <mergeCell ref="B76:D76"/>
    <mergeCell ref="E76:F76"/>
    <mergeCell ref="B77:D77"/>
    <mergeCell ref="E77:F77"/>
    <mergeCell ref="A79:F79"/>
  </mergeCells>
  <hyperlinks>
    <hyperlink ref="B20" r:id="rId1" xr:uid="{B732DA95-70AD-4E6E-BABC-5A5A5DCA689B}"/>
    <hyperlink ref="D20" r:id="rId2" xr:uid="{FD47A5FD-ABD1-489E-A8B6-6881B053CA2E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3"/>
  <rowBreaks count="1" manualBreakCount="1">
    <brk id="48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11" ma:contentTypeDescription="Vytvoří nový dokument" ma:contentTypeScope="" ma:versionID="11da29ca12da208d70e6d6859e7482ef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3c6f98921c1f6c4af4719d074a424591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FF6CC4-438F-4B79-BBAF-42F9CDA1520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1E5A272-88E5-4C86-BA6D-55DB6ACC9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Záv. zpráva dílčí CRP 2022</vt:lpstr>
      <vt:lpstr>'Záv. zpráva dílčí CRP 2022'!Oblast_tisku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Smítalová Lenka Ing.</cp:lastModifiedBy>
  <cp:revision/>
  <dcterms:created xsi:type="dcterms:W3CDTF">2019-03-22T14:48:01Z</dcterms:created>
  <dcterms:modified xsi:type="dcterms:W3CDTF">2023-01-23T09:47:26Z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