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normy\předpisy_JU\opatření_tvorba\Přeúčtování\"/>
    </mc:Choice>
  </mc:AlternateContent>
  <bookViews>
    <workbookView xWindow="0" yWindow="0" windowWidth="20490" windowHeight="7530"/>
  </bookViews>
  <sheets>
    <sheet name="Žádanka" sheetId="7" r:id="rId1"/>
    <sheet name="kalkulace AUTO 2018" sheetId="5" r:id="rId2"/>
    <sheet name="kalkulace AUTO VZOR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8" l="1"/>
  <c r="E34" i="8" l="1"/>
  <c r="E15" i="8" s="1"/>
  <c r="C34" i="8"/>
  <c r="C15" i="8" s="1"/>
  <c r="E26" i="8"/>
  <c r="D26" i="8"/>
  <c r="E14" i="8"/>
  <c r="E16" i="8" s="1"/>
  <c r="E19" i="8" s="1"/>
  <c r="E28" i="8" s="1"/>
  <c r="D14" i="8"/>
  <c r="D16" i="8" s="1"/>
  <c r="D19" i="8" s="1"/>
  <c r="D28" i="8" s="1"/>
  <c r="B39" i="8" s="1"/>
  <c r="C14" i="8"/>
  <c r="C16" i="8" l="1"/>
  <c r="C19" i="8" s="1"/>
  <c r="C28" i="8" s="1"/>
  <c r="E34" i="5"/>
  <c r="E15" i="5" s="1"/>
  <c r="C34" i="5"/>
  <c r="C15" i="5" s="1"/>
  <c r="E26" i="5"/>
  <c r="D26" i="5"/>
  <c r="C26" i="5"/>
  <c r="E14" i="5"/>
  <c r="D14" i="5"/>
  <c r="C14" i="5"/>
  <c r="C16" i="5" l="1"/>
  <c r="C19" i="5" s="1"/>
  <c r="C28" i="5" s="1"/>
  <c r="D16" i="5"/>
  <c r="D19" i="5" s="1"/>
  <c r="D28" i="5" s="1"/>
  <c r="B39" i="5" s="1"/>
  <c r="E16" i="5"/>
  <c r="E19" i="5" s="1"/>
  <c r="E28" i="5" s="1"/>
</calcChain>
</file>

<file path=xl/sharedStrings.xml><?xml version="1.0" encoding="utf-8"?>
<sst xmlns="http://schemas.openxmlformats.org/spreadsheetml/2006/main" count="134" uniqueCount="83">
  <si>
    <t>v Kč</t>
  </si>
  <si>
    <t>Reg. značka vozidla</t>
  </si>
  <si>
    <t>4C8 5555</t>
  </si>
  <si>
    <t>Zdroj pro kalkulaci</t>
  </si>
  <si>
    <t>průměrná spotřeba v l/100 km</t>
  </si>
  <si>
    <t>z vyhlášky o průměrných cenách na příslušný rok</t>
  </si>
  <si>
    <t>prům. spotřeba*průměrná cena/100</t>
  </si>
  <si>
    <t>na 1 km z nákladů za uplynulý rok</t>
  </si>
  <si>
    <t>počet km</t>
  </si>
  <si>
    <t>CELKEM za spotřebu PHM</t>
  </si>
  <si>
    <t>2. Náklady na řidiče</t>
  </si>
  <si>
    <t>počet hodin řidiče</t>
  </si>
  <si>
    <t>ze mzdové účtárny</t>
  </si>
  <si>
    <t>cestovní náhrady</t>
  </si>
  <si>
    <t xml:space="preserve">CELKEM </t>
  </si>
  <si>
    <t>Kalkulace materiálu a oprav</t>
  </si>
  <si>
    <t>6C3 3162</t>
  </si>
  <si>
    <t>CELKEM náklady za řidiče v Kč</t>
  </si>
  <si>
    <t>celkem cena/1 km v Kč</t>
  </si>
  <si>
    <t>7C6 9217</t>
  </si>
  <si>
    <t>Žádost o přeúčtování</t>
  </si>
  <si>
    <t>částka:</t>
  </si>
  <si>
    <t>Z akce:</t>
  </si>
  <si>
    <t xml:space="preserve">Na akci: </t>
  </si>
  <si>
    <t>Kč</t>
  </si>
  <si>
    <t>jméno</t>
  </si>
  <si>
    <t>podpis</t>
  </si>
  <si>
    <t>akce</t>
  </si>
  <si>
    <t>NS</t>
  </si>
  <si>
    <t>KP</t>
  </si>
  <si>
    <t>TA</t>
  </si>
  <si>
    <t>01-200 provoz autodopravy</t>
  </si>
  <si>
    <t>010200</t>
  </si>
  <si>
    <t>datum</t>
  </si>
  <si>
    <t>Zpracoval:</t>
  </si>
  <si>
    <t>1. Spotřeba PHM a náklady          na provoz vozidla</t>
  </si>
  <si>
    <t>průměrná cena PHM - Nat 95/1 litr v Kč</t>
  </si>
  <si>
    <t>materiál a opravy/1 km v Kč</t>
  </si>
  <si>
    <t>náklady/1 km v Kč</t>
  </si>
  <si>
    <t>spotřeba PHM/1 km v Kč</t>
  </si>
  <si>
    <t>ŽÁDANKA O PŘEPRAVU</t>
  </si>
  <si>
    <t>Číslo objednávky:</t>
  </si>
  <si>
    <t>Žadatel:</t>
  </si>
  <si>
    <t>Jména cestujících:</t>
  </si>
  <si>
    <t>Den, hodina a místo přistavení:</t>
  </si>
  <si>
    <t>Odkud - kam:</t>
  </si>
  <si>
    <t>Účel jízdy:</t>
  </si>
  <si>
    <t>Poznámka žadatele:</t>
  </si>
  <si>
    <t>Datum a podpis žadatele:</t>
  </si>
  <si>
    <t>Datum a podpis schvalujícího:</t>
  </si>
  <si>
    <t>PŘÍKAZ K JÍZDĚ</t>
  </si>
  <si>
    <t>Jméno řidiče:</t>
  </si>
  <si>
    <t>Druh vozidla:</t>
  </si>
  <si>
    <t>SPZ:</t>
  </si>
  <si>
    <t>Datum a podpis osoby
odpovědné za autoprovoz:</t>
  </si>
  <si>
    <t>Akce</t>
  </si>
  <si>
    <t>Příkazce operace:</t>
  </si>
  <si>
    <t>Správce rozpočtu:</t>
  </si>
  <si>
    <t>Vyúčtujte na vrub (z projektu):</t>
  </si>
  <si>
    <t>Rektorát
Útvar autoprovozu</t>
  </si>
  <si>
    <t>Útvar</t>
  </si>
  <si>
    <t>Účel cesty</t>
  </si>
  <si>
    <t>Místo a datum cesty</t>
  </si>
  <si>
    <t>(účetní předpis 549211/5721)</t>
  </si>
  <si>
    <t>Kalkulace nákladů spojených s provozem služebních vozidel v roce 2018</t>
  </si>
  <si>
    <t>pro rok 2018</t>
  </si>
  <si>
    <t>náklady na materiál a opravy/rok 2017 v Kč</t>
  </si>
  <si>
    <t>počet ujetých km/rok 2017</t>
  </si>
  <si>
    <t>Hlavní účetní:</t>
  </si>
  <si>
    <t xml:space="preserve">Příloha č. 2 </t>
  </si>
  <si>
    <t>Příloha č. 1</t>
  </si>
  <si>
    <t xml:space="preserve">Příloha č. 3 </t>
  </si>
  <si>
    <t>Kalkulace nákladů spojených s provozem služebních vozidel v roce ………</t>
  </si>
  <si>
    <t>pro rok …….</t>
  </si>
  <si>
    <t>SPZ</t>
  </si>
  <si>
    <t>za rok ……..</t>
  </si>
  <si>
    <t>náklady na materiál a opravy/předchozí rok v Kč</t>
  </si>
  <si>
    <t xml:space="preserve">počet ujetých km/předchozí rok </t>
  </si>
  <si>
    <t xml:space="preserve">technický průkaz vozidla </t>
  </si>
  <si>
    <t>za rok 2017</t>
  </si>
  <si>
    <t xml:space="preserve">Vozidlo je požadováno na (počet dnů):        </t>
  </si>
  <si>
    <t>k vyplnění</t>
  </si>
  <si>
    <t>osobní náklady/1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</si>
</sst>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18" borderId="12" applyNumberFormat="0" applyFont="0" applyAlignment="0" applyProtection="0"/>
    <xf numFmtId="0" fontId="14" fillId="18" borderId="12" applyNumberFormat="0" applyFont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4" applyNumberFormat="0" applyAlignment="0" applyProtection="0"/>
    <xf numFmtId="0" fontId="18" fillId="7" borderId="14" applyNumberFormat="0" applyAlignment="0" applyProtection="0"/>
    <xf numFmtId="0" fontId="19" fillId="19" borderId="14" applyNumberFormat="0" applyAlignment="0" applyProtection="0"/>
    <xf numFmtId="0" fontId="19" fillId="19" borderId="14" applyNumberFormat="0" applyAlignment="0" applyProtection="0"/>
    <xf numFmtId="0" fontId="20" fillId="19" borderId="15" applyNumberFormat="0" applyAlignment="0" applyProtection="0"/>
    <xf numFmtId="0" fontId="20" fillId="19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0" borderId="0"/>
  </cellStyleXfs>
  <cellXfs count="20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2" fillId="0" borderId="1" xfId="0" applyFont="1" applyBorder="1"/>
    <xf numFmtId="0" fontId="22" fillId="0" borderId="3" xfId="0" applyFont="1" applyBorder="1"/>
    <xf numFmtId="0" fontId="22" fillId="0" borderId="5" xfId="0" applyFont="1" applyBorder="1"/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6" xfId="0" applyFont="1" applyBorder="1"/>
    <xf numFmtId="0" fontId="23" fillId="0" borderId="1" xfId="0" applyFont="1" applyBorder="1"/>
    <xf numFmtId="0" fontId="23" fillId="0" borderId="42" xfId="0" applyFont="1" applyBorder="1"/>
    <xf numFmtId="0" fontId="23" fillId="0" borderId="2" xfId="0" applyFont="1" applyBorder="1"/>
    <xf numFmtId="0" fontId="23" fillId="0" borderId="3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4" fontId="23" fillId="0" borderId="3" xfId="0" applyNumberFormat="1" applyFont="1" applyFill="1" applyBorder="1" applyAlignment="1">
      <alignment vertical="top"/>
    </xf>
    <xf numFmtId="4" fontId="23" fillId="0" borderId="23" xfId="0" applyNumberFormat="1" applyFont="1" applyFill="1" applyBorder="1" applyAlignment="1">
      <alignment vertical="top"/>
    </xf>
    <xf numFmtId="4" fontId="23" fillId="0" borderId="4" xfId="0" applyNumberFormat="1" applyFont="1" applyFill="1" applyBorder="1" applyAlignment="1">
      <alignment vertical="top"/>
    </xf>
    <xf numFmtId="4" fontId="23" fillId="0" borderId="3" xfId="0" applyNumberFormat="1" applyFont="1" applyBorder="1" applyAlignment="1">
      <alignment vertical="top"/>
    </xf>
    <xf numFmtId="4" fontId="23" fillId="0" borderId="23" xfId="0" applyNumberFormat="1" applyFont="1" applyBorder="1" applyAlignment="1">
      <alignment vertical="top"/>
    </xf>
    <xf numFmtId="4" fontId="23" fillId="0" borderId="4" xfId="0" applyNumberFormat="1" applyFont="1" applyBorder="1" applyAlignment="1">
      <alignment vertical="top"/>
    </xf>
    <xf numFmtId="0" fontId="23" fillId="0" borderId="3" xfId="0" applyFont="1" applyFill="1" applyBorder="1" applyAlignment="1">
      <alignment vertical="top" wrapText="1"/>
    </xf>
    <xf numFmtId="0" fontId="23" fillId="0" borderId="23" xfId="0" applyFont="1" applyFill="1" applyBorder="1" applyAlignment="1">
      <alignment vertical="top" wrapText="1"/>
    </xf>
    <xf numFmtId="4" fontId="24" fillId="0" borderId="3" xfId="0" applyNumberFormat="1" applyFont="1" applyFill="1" applyBorder="1" applyAlignment="1">
      <alignment vertical="top"/>
    </xf>
    <xf numFmtId="4" fontId="24" fillId="0" borderId="23" xfId="0" applyNumberFormat="1" applyFont="1" applyFill="1" applyBorder="1" applyAlignment="1">
      <alignment vertical="top"/>
    </xf>
    <xf numFmtId="4" fontId="24" fillId="0" borderId="4" xfId="0" applyNumberFormat="1" applyFont="1" applyFill="1" applyBorder="1" applyAlignment="1">
      <alignment vertical="top"/>
    </xf>
    <xf numFmtId="4" fontId="23" fillId="0" borderId="36" xfId="0" applyNumberFormat="1" applyFont="1" applyBorder="1" applyAlignment="1">
      <alignment vertical="top"/>
    </xf>
    <xf numFmtId="4" fontId="23" fillId="0" borderId="32" xfId="0" applyNumberFormat="1" applyFont="1" applyBorder="1" applyAlignment="1">
      <alignment vertical="top"/>
    </xf>
    <xf numFmtId="4" fontId="23" fillId="25" borderId="3" xfId="0" applyNumberFormat="1" applyFont="1" applyFill="1" applyBorder="1" applyAlignment="1">
      <alignment vertical="top"/>
    </xf>
    <xf numFmtId="4" fontId="23" fillId="25" borderId="23" xfId="0" applyNumberFormat="1" applyFont="1" applyFill="1" applyBorder="1" applyAlignment="1">
      <alignment vertical="top"/>
    </xf>
    <xf numFmtId="4" fontId="23" fillId="25" borderId="4" xfId="0" applyNumberFormat="1" applyFont="1" applyFill="1" applyBorder="1" applyAlignment="1">
      <alignment vertical="top"/>
    </xf>
    <xf numFmtId="0" fontId="23" fillId="0" borderId="26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4" fontId="23" fillId="0" borderId="5" xfId="0" applyNumberFormat="1" applyFont="1" applyBorder="1" applyAlignment="1">
      <alignment vertical="top"/>
    </xf>
    <xf numFmtId="4" fontId="23" fillId="0" borderId="25" xfId="0" applyNumberFormat="1" applyFont="1" applyBorder="1" applyAlignment="1">
      <alignment vertical="top"/>
    </xf>
    <xf numFmtId="4" fontId="23" fillId="0" borderId="6" xfId="0" applyNumberFormat="1" applyFont="1" applyBorder="1" applyAlignment="1">
      <alignment vertical="top"/>
    </xf>
    <xf numFmtId="4" fontId="24" fillId="0" borderId="18" xfId="0" applyNumberFormat="1" applyFont="1" applyBorder="1" applyAlignment="1">
      <alignment vertical="top"/>
    </xf>
    <xf numFmtId="4" fontId="24" fillId="0" borderId="41" xfId="0" applyNumberFormat="1" applyFont="1" applyBorder="1" applyAlignment="1">
      <alignment vertical="top"/>
    </xf>
    <xf numFmtId="4" fontId="24" fillId="0" borderId="19" xfId="0" applyNumberFormat="1" applyFont="1" applyBorder="1" applyAlignment="1">
      <alignment vertical="top"/>
    </xf>
    <xf numFmtId="0" fontId="23" fillId="0" borderId="3" xfId="0" applyFont="1" applyBorder="1" applyAlignment="1">
      <alignment vertical="top"/>
    </xf>
    <xf numFmtId="0" fontId="23" fillId="0" borderId="23" xfId="0" applyFont="1" applyBorder="1" applyAlignment="1">
      <alignment vertical="top"/>
    </xf>
    <xf numFmtId="4" fontId="23" fillId="25" borderId="32" xfId="0" applyNumberFormat="1" applyFont="1" applyFill="1" applyBorder="1" applyAlignment="1">
      <alignment vertical="top"/>
    </xf>
    <xf numFmtId="0" fontId="23" fillId="0" borderId="26" xfId="0" applyFont="1" applyBorder="1" applyAlignment="1">
      <alignment vertical="top"/>
    </xf>
    <xf numFmtId="0" fontId="23" fillId="0" borderId="27" xfId="0" applyFont="1" applyBorder="1" applyAlignment="1">
      <alignment vertical="top"/>
    </xf>
    <xf numFmtId="4" fontId="23" fillId="0" borderId="26" xfId="0" applyNumberFormat="1" applyFont="1" applyBorder="1" applyAlignment="1">
      <alignment vertical="top"/>
    </xf>
    <xf numFmtId="4" fontId="23" fillId="0" borderId="33" xfId="0" applyNumberFormat="1" applyFont="1" applyBorder="1" applyAlignment="1">
      <alignment vertical="top"/>
    </xf>
    <xf numFmtId="4" fontId="23" fillId="0" borderId="28" xfId="0" applyNumberFormat="1" applyFont="1" applyBorder="1" applyAlignment="1">
      <alignment vertical="top"/>
    </xf>
    <xf numFmtId="4" fontId="24" fillId="0" borderId="34" xfId="0" applyNumberFormat="1" applyFont="1" applyBorder="1" applyAlignment="1">
      <alignment vertical="top"/>
    </xf>
    <xf numFmtId="4" fontId="22" fillId="24" borderId="18" xfId="0" applyNumberFormat="1" applyFont="1" applyFill="1" applyBorder="1"/>
    <xf numFmtId="4" fontId="22" fillId="24" borderId="34" xfId="0" applyNumberFormat="1" applyFont="1" applyFill="1" applyBorder="1"/>
    <xf numFmtId="4" fontId="22" fillId="24" borderId="19" xfId="0" applyNumberFormat="1" applyFont="1" applyFill="1" applyBorder="1"/>
    <xf numFmtId="0" fontId="23" fillId="0" borderId="1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2" fontId="24" fillId="0" borderId="5" xfId="0" applyNumberFormat="1" applyFont="1" applyBorder="1"/>
    <xf numFmtId="2" fontId="24" fillId="0" borderId="40" xfId="0" applyNumberFormat="1" applyFont="1" applyBorder="1"/>
    <xf numFmtId="2" fontId="24" fillId="0" borderId="6" xfId="0" applyNumberFormat="1" applyFont="1" applyBorder="1"/>
    <xf numFmtId="0" fontId="22" fillId="0" borderId="0" xfId="0" applyFont="1"/>
    <xf numFmtId="0" fontId="23" fillId="26" borderId="43" xfId="0" applyFont="1" applyFill="1" applyBorder="1" applyAlignment="1"/>
    <xf numFmtId="0" fontId="23" fillId="26" borderId="18" xfId="0" applyFont="1" applyFill="1" applyBorder="1" applyAlignment="1"/>
    <xf numFmtId="4" fontId="23" fillId="0" borderId="34" xfId="0" applyNumberFormat="1" applyFont="1" applyBorder="1" applyAlignment="1"/>
    <xf numFmtId="0" fontId="23" fillId="26" borderId="1" xfId="0" applyFont="1" applyFill="1" applyBorder="1" applyAlignment="1"/>
    <xf numFmtId="4" fontId="23" fillId="26" borderId="43" xfId="0" applyNumberFormat="1" applyFont="1" applyFill="1" applyBorder="1" applyAlignment="1"/>
    <xf numFmtId="0" fontId="23" fillId="26" borderId="2" xfId="0" applyFont="1" applyFill="1" applyBorder="1" applyAlignment="1"/>
    <xf numFmtId="0" fontId="23" fillId="26" borderId="3" xfId="0" applyFont="1" applyFill="1" applyBorder="1" applyAlignment="1">
      <alignment wrapText="1"/>
    </xf>
    <xf numFmtId="0" fontId="23" fillId="0" borderId="32" xfId="0" applyFont="1" applyBorder="1" applyAlignment="1">
      <alignment wrapText="1"/>
    </xf>
    <xf numFmtId="0" fontId="23" fillId="26" borderId="5" xfId="0" applyFont="1" applyFill="1" applyBorder="1" applyAlignment="1">
      <alignment wrapText="1"/>
    </xf>
    <xf numFmtId="0" fontId="23" fillId="26" borderId="3" xfId="0" applyFont="1" applyFill="1" applyBorder="1" applyAlignment="1"/>
    <xf numFmtId="49" fontId="23" fillId="0" borderId="32" xfId="0" applyNumberFormat="1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7" fillId="0" borderId="2" xfId="88" applyFont="1" applyBorder="1" applyAlignment="1">
      <alignment horizontal="center" vertical="center"/>
    </xf>
    <xf numFmtId="0" fontId="25" fillId="0" borderId="0" xfId="88"/>
    <xf numFmtId="49" fontId="28" fillId="0" borderId="6" xfId="88" applyNumberFormat="1" applyFont="1" applyBorder="1" applyAlignment="1">
      <alignment horizontal="center" vertical="top"/>
    </xf>
    <xf numFmtId="0" fontId="27" fillId="0" borderId="16" xfId="88" applyFont="1" applyBorder="1" applyAlignment="1"/>
    <xf numFmtId="0" fontId="27" fillId="0" borderId="3" xfId="88" applyFont="1" applyBorder="1" applyAlignment="1"/>
    <xf numFmtId="0" fontId="27" fillId="0" borderId="26" xfId="88" applyFont="1" applyBorder="1" applyAlignment="1">
      <alignment vertical="top"/>
    </xf>
    <xf numFmtId="14" fontId="30" fillId="0" borderId="44" xfId="88" applyNumberFormat="1" applyFont="1" applyBorder="1" applyAlignment="1">
      <alignment horizontal="left" vertical="top"/>
    </xf>
    <xf numFmtId="0" fontId="27" fillId="0" borderId="16" xfId="88" applyFont="1" applyBorder="1"/>
    <xf numFmtId="0" fontId="27" fillId="0" borderId="3" xfId="88" applyFont="1" applyBorder="1"/>
    <xf numFmtId="0" fontId="27" fillId="0" borderId="5" xfId="88" applyFont="1" applyBorder="1" applyAlignment="1">
      <alignment vertical="center" wrapText="1"/>
    </xf>
    <xf numFmtId="0" fontId="29" fillId="0" borderId="4" xfId="88" applyFont="1" applyBorder="1" applyAlignment="1"/>
    <xf numFmtId="0" fontId="29" fillId="0" borderId="4" xfId="88" applyFont="1" applyBorder="1" applyAlignment="1"/>
    <xf numFmtId="0" fontId="29" fillId="25" borderId="32" xfId="88" applyFont="1" applyFill="1" applyBorder="1" applyAlignment="1"/>
    <xf numFmtId="0" fontId="27" fillId="25" borderId="3" xfId="88" applyFont="1" applyFill="1" applyBorder="1" applyAlignment="1"/>
    <xf numFmtId="0" fontId="25" fillId="0" borderId="0" xfId="88" applyAlignment="1">
      <alignment horizontal="centerContinuous" vertical="center"/>
    </xf>
    <xf numFmtId="49" fontId="23" fillId="25" borderId="40" xfId="0" applyNumberFormat="1" applyFont="1" applyFill="1" applyBorder="1" applyAlignment="1">
      <alignment horizontal="center" wrapText="1"/>
    </xf>
    <xf numFmtId="0" fontId="23" fillId="25" borderId="40" xfId="0" applyFont="1" applyFill="1" applyBorder="1" applyAlignment="1">
      <alignment horizontal="center" wrapText="1"/>
    </xf>
    <xf numFmtId="0" fontId="23" fillId="25" borderId="6" xfId="0" applyFont="1" applyFill="1" applyBorder="1" applyAlignment="1">
      <alignment horizontal="center" wrapText="1"/>
    </xf>
    <xf numFmtId="0" fontId="23" fillId="25" borderId="0" xfId="0" applyFont="1" applyFill="1" applyAlignment="1">
      <alignment horizontal="left"/>
    </xf>
    <xf numFmtId="0" fontId="23" fillId="25" borderId="40" xfId="0" applyFont="1" applyFill="1" applyBorder="1" applyAlignment="1">
      <alignment horizontal="left" wrapText="1"/>
    </xf>
    <xf numFmtId="0" fontId="23" fillId="25" borderId="32" xfId="0" applyFont="1" applyFill="1" applyBorder="1" applyAlignment="1">
      <alignment horizontal="left"/>
    </xf>
    <xf numFmtId="0" fontId="23" fillId="25" borderId="33" xfId="0" applyFont="1" applyFill="1" applyBorder="1" applyAlignment="1">
      <alignment horizontal="left"/>
    </xf>
    <xf numFmtId="0" fontId="23" fillId="25" borderId="40" xfId="0" applyFont="1" applyFill="1" applyBorder="1" applyAlignment="1">
      <alignment horizontal="left"/>
    </xf>
    <xf numFmtId="0" fontId="23" fillId="26" borderId="24" xfId="0" applyFont="1" applyFill="1" applyBorder="1" applyAlignment="1"/>
    <xf numFmtId="4" fontId="23" fillId="27" borderId="3" xfId="0" applyNumberFormat="1" applyFont="1" applyFill="1" applyBorder="1"/>
    <xf numFmtId="4" fontId="23" fillId="27" borderId="32" xfId="0" applyNumberFormat="1" applyFont="1" applyFill="1" applyBorder="1"/>
    <xf numFmtId="4" fontId="23" fillId="27" borderId="4" xfId="0" applyNumberFormat="1" applyFont="1" applyFill="1" applyBorder="1"/>
    <xf numFmtId="3" fontId="23" fillId="27" borderId="3" xfId="0" applyNumberFormat="1" applyFont="1" applyFill="1" applyBorder="1"/>
    <xf numFmtId="3" fontId="23" fillId="27" borderId="32" xfId="0" applyNumberFormat="1" applyFont="1" applyFill="1" applyBorder="1"/>
    <xf numFmtId="3" fontId="23" fillId="27" borderId="4" xfId="0" applyNumberFormat="1" applyFont="1" applyFill="1" applyBorder="1"/>
    <xf numFmtId="0" fontId="27" fillId="0" borderId="57" xfId="88" applyFont="1" applyBorder="1" applyAlignment="1">
      <alignment horizontal="right"/>
    </xf>
    <xf numFmtId="0" fontId="23" fillId="26" borderId="43" xfId="0" applyFont="1" applyFill="1" applyBorder="1" applyAlignment="1"/>
    <xf numFmtId="0" fontId="23" fillId="26" borderId="2" xfId="0" applyFont="1" applyFill="1" applyBorder="1" applyAlignment="1"/>
    <xf numFmtId="4" fontId="23" fillId="0" borderId="3" xfId="0" applyNumberFormat="1" applyFont="1" applyFill="1" applyBorder="1"/>
    <xf numFmtId="4" fontId="23" fillId="0" borderId="32" xfId="0" applyNumberFormat="1" applyFont="1" applyFill="1" applyBorder="1"/>
    <xf numFmtId="4" fontId="23" fillId="0" borderId="4" xfId="0" applyNumberFormat="1" applyFont="1" applyFill="1" applyBorder="1"/>
    <xf numFmtId="3" fontId="23" fillId="0" borderId="3" xfId="0" applyNumberFormat="1" applyFont="1" applyFill="1" applyBorder="1"/>
    <xf numFmtId="3" fontId="23" fillId="0" borderId="32" xfId="0" applyNumberFormat="1" applyFont="1" applyFill="1" applyBorder="1"/>
    <xf numFmtId="3" fontId="23" fillId="0" borderId="4" xfId="0" applyNumberFormat="1" applyFont="1" applyFill="1" applyBorder="1"/>
    <xf numFmtId="0" fontId="24" fillId="25" borderId="0" xfId="0" applyFont="1" applyFill="1"/>
    <xf numFmtId="14" fontId="23" fillId="25" borderId="32" xfId="0" applyNumberFormat="1" applyFont="1" applyFill="1" applyBorder="1" applyAlignment="1"/>
    <xf numFmtId="14" fontId="23" fillId="25" borderId="33" xfId="0" applyNumberFormat="1" applyFont="1" applyFill="1" applyBorder="1" applyAlignment="1"/>
    <xf numFmtId="14" fontId="23" fillId="25" borderId="40" xfId="0" applyNumberFormat="1" applyFont="1" applyFill="1" applyBorder="1" applyAlignment="1"/>
    <xf numFmtId="14" fontId="30" fillId="0" borderId="52" xfId="88" applyNumberFormat="1" applyFont="1" applyBorder="1" applyAlignment="1">
      <alignment horizontal="left" vertical="top"/>
    </xf>
    <xf numFmtId="0" fontId="30" fillId="0" borderId="53" xfId="88" applyFont="1" applyBorder="1" applyAlignment="1">
      <alignment horizontal="left" vertical="top"/>
    </xf>
    <xf numFmtId="0" fontId="26" fillId="0" borderId="47" xfId="88" applyFont="1" applyBorder="1" applyAlignment="1">
      <alignment horizontal="left" vertical="center" wrapText="1"/>
    </xf>
    <xf numFmtId="0" fontId="26" fillId="0" borderId="49" xfId="88" applyFont="1" applyBorder="1" applyAlignment="1">
      <alignment horizontal="left" vertical="center"/>
    </xf>
    <xf numFmtId="0" fontId="26" fillId="0" borderId="48" xfId="88" applyFont="1" applyBorder="1" applyAlignment="1">
      <alignment horizontal="center" vertical="center"/>
    </xf>
    <xf numFmtId="0" fontId="25" fillId="0" borderId="50" xfId="88" applyBorder="1" applyAlignment="1">
      <alignment horizontal="center" vertical="center"/>
    </xf>
    <xf numFmtId="0" fontId="25" fillId="0" borderId="42" xfId="88" applyBorder="1" applyAlignment="1"/>
    <xf numFmtId="0" fontId="25" fillId="0" borderId="22" xfId="88" applyBorder="1" applyAlignment="1"/>
    <xf numFmtId="0" fontId="29" fillId="0" borderId="23" xfId="88" applyFont="1" applyBorder="1" applyAlignment="1">
      <alignment wrapText="1"/>
    </xf>
    <xf numFmtId="0" fontId="29" fillId="0" borderId="37" xfId="88" applyFont="1" applyBorder="1" applyAlignment="1">
      <alignment wrapText="1"/>
    </xf>
    <xf numFmtId="49" fontId="29" fillId="0" borderId="23" xfId="88" applyNumberFormat="1" applyFont="1" applyBorder="1" applyAlignment="1"/>
    <xf numFmtId="49" fontId="29" fillId="0" borderId="37" xfId="88" applyNumberFormat="1" applyFont="1" applyBorder="1" applyAlignment="1"/>
    <xf numFmtId="0" fontId="29" fillId="0" borderId="23" xfId="88" applyFont="1" applyBorder="1" applyAlignment="1"/>
    <xf numFmtId="0" fontId="29" fillId="0" borderId="37" xfId="88" applyFont="1" applyBorder="1" applyAlignment="1"/>
    <xf numFmtId="0" fontId="27" fillId="0" borderId="23" xfId="88" applyFont="1" applyBorder="1" applyAlignment="1"/>
    <xf numFmtId="0" fontId="25" fillId="0" borderId="37" xfId="88" applyBorder="1" applyAlignment="1"/>
    <xf numFmtId="0" fontId="29" fillId="0" borderId="32" xfId="88" applyFont="1" applyBorder="1" applyAlignment="1"/>
    <xf numFmtId="0" fontId="29" fillId="0" borderId="4" xfId="88" applyFont="1" applyBorder="1" applyAlignment="1"/>
    <xf numFmtId="0" fontId="27" fillId="0" borderId="27" xfId="88" applyFont="1" applyBorder="1" applyAlignment="1">
      <alignment vertical="top"/>
    </xf>
    <xf numFmtId="0" fontId="25" fillId="0" borderId="51" xfId="88" applyBorder="1" applyAlignment="1"/>
    <xf numFmtId="0" fontId="29" fillId="0" borderId="54" xfId="88" applyFont="1" applyBorder="1" applyAlignment="1"/>
    <xf numFmtId="0" fontId="29" fillId="0" borderId="55" xfId="88" applyFont="1" applyBorder="1" applyAlignment="1"/>
    <xf numFmtId="0" fontId="29" fillId="0" borderId="56" xfId="88" applyFont="1" applyBorder="1" applyAlignment="1"/>
    <xf numFmtId="0" fontId="26" fillId="0" borderId="29" xfId="88" applyFont="1" applyBorder="1" applyAlignment="1">
      <alignment horizontal="center" vertical="center"/>
    </xf>
    <xf numFmtId="0" fontId="26" fillId="0" borderId="31" xfId="88" applyFont="1" applyBorder="1" applyAlignment="1">
      <alignment horizontal="center" vertical="center"/>
    </xf>
    <xf numFmtId="0" fontId="26" fillId="0" borderId="30" xfId="88" applyFont="1" applyBorder="1" applyAlignment="1">
      <alignment horizontal="center" vertical="center"/>
    </xf>
    <xf numFmtId="0" fontId="23" fillId="0" borderId="34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14" fontId="23" fillId="25" borderId="0" xfId="0" applyNumberFormat="1" applyFont="1" applyFill="1" applyAlignment="1"/>
    <xf numFmtId="0" fontId="23" fillId="25" borderId="0" xfId="0" applyFont="1" applyFill="1" applyAlignment="1"/>
    <xf numFmtId="0" fontId="22" fillId="24" borderId="29" xfId="0" applyFont="1" applyFill="1" applyBorder="1" applyAlignment="1">
      <alignment horizontal="left"/>
    </xf>
    <xf numFmtId="0" fontId="22" fillId="24" borderId="30" xfId="0" applyFont="1" applyFill="1" applyBorder="1" applyAlignment="1">
      <alignment horizontal="left"/>
    </xf>
    <xf numFmtId="0" fontId="23" fillId="0" borderId="29" xfId="0" applyFont="1" applyBorder="1" applyAlignment="1">
      <alignment horizontal="left" vertical="top" wrapText="1"/>
    </xf>
    <xf numFmtId="0" fontId="23" fillId="0" borderId="30" xfId="0" applyFont="1" applyBorder="1" applyAlignment="1">
      <alignment horizontal="left" vertical="top" wrapText="1"/>
    </xf>
    <xf numFmtId="0" fontId="23" fillId="0" borderId="29" xfId="0" applyFont="1" applyBorder="1" applyAlignment="1">
      <alignment horizontal="center" vertical="top"/>
    </xf>
    <xf numFmtId="0" fontId="23" fillId="0" borderId="31" xfId="0" applyFont="1" applyBorder="1" applyAlignment="1">
      <alignment horizontal="center" vertical="top"/>
    </xf>
    <xf numFmtId="0" fontId="23" fillId="0" borderId="30" xfId="0" applyFont="1" applyBorder="1" applyAlignment="1">
      <alignment horizontal="center" vertical="top"/>
    </xf>
    <xf numFmtId="0" fontId="22" fillId="0" borderId="29" xfId="0" applyFont="1" applyBorder="1" applyAlignment="1">
      <alignment horizontal="left" vertical="top"/>
    </xf>
    <xf numFmtId="0" fontId="22" fillId="0" borderId="31" xfId="0" applyFont="1" applyBorder="1" applyAlignment="1">
      <alignment horizontal="left" vertical="top"/>
    </xf>
    <xf numFmtId="0" fontId="22" fillId="0" borderId="30" xfId="0" applyFont="1" applyBorder="1" applyAlignment="1">
      <alignment horizontal="left" vertical="top"/>
    </xf>
    <xf numFmtId="0" fontId="23" fillId="0" borderId="29" xfId="0" applyFont="1" applyBorder="1" applyAlignment="1">
      <alignment horizontal="left" vertical="top"/>
    </xf>
    <xf numFmtId="0" fontId="23" fillId="0" borderId="30" xfId="0" applyFont="1" applyBorder="1" applyAlignment="1">
      <alignment horizontal="left" vertical="top"/>
    </xf>
    <xf numFmtId="0" fontId="23" fillId="0" borderId="2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8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36" xfId="0" applyFont="1" applyFill="1" applyBorder="1" applyAlignment="1">
      <alignment horizontal="left"/>
    </xf>
    <xf numFmtId="0" fontId="23" fillId="0" borderId="37" xfId="0" applyFont="1" applyFill="1" applyBorder="1" applyAlignment="1">
      <alignment horizontal="left"/>
    </xf>
    <xf numFmtId="0" fontId="23" fillId="26" borderId="43" xfId="0" applyFont="1" applyFill="1" applyBorder="1" applyAlignment="1"/>
    <xf numFmtId="0" fontId="23" fillId="26" borderId="2" xfId="0" applyFont="1" applyFill="1" applyBorder="1" applyAlignment="1"/>
    <xf numFmtId="0" fontId="23" fillId="0" borderId="32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4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3" fillId="0" borderId="23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21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25" borderId="43" xfId="0" applyFont="1" applyFill="1" applyBorder="1" applyAlignment="1">
      <alignment horizontal="center"/>
    </xf>
    <xf numFmtId="0" fontId="23" fillId="25" borderId="2" xfId="0" applyFont="1" applyFill="1" applyBorder="1" applyAlignment="1">
      <alignment horizontal="center"/>
    </xf>
    <xf numFmtId="0" fontId="23" fillId="25" borderId="32" xfId="0" applyFont="1" applyFill="1" applyBorder="1" applyAlignment="1">
      <alignment horizontal="center"/>
    </xf>
    <xf numFmtId="0" fontId="23" fillId="25" borderId="4" xfId="0" applyFont="1" applyFill="1" applyBorder="1" applyAlignment="1">
      <alignment horizontal="center"/>
    </xf>
    <xf numFmtId="0" fontId="23" fillId="25" borderId="40" xfId="0" applyFont="1" applyFill="1" applyBorder="1" applyAlignment="1">
      <alignment horizontal="center"/>
    </xf>
    <xf numFmtId="0" fontId="23" fillId="25" borderId="6" xfId="0" applyFont="1" applyFill="1" applyBorder="1" applyAlignment="1">
      <alignment horizontal="center"/>
    </xf>
    <xf numFmtId="0" fontId="22" fillId="0" borderId="26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/>
    </xf>
    <xf numFmtId="0" fontId="23" fillId="27" borderId="3" xfId="0" applyFont="1" applyFill="1" applyBorder="1" applyAlignment="1">
      <alignment horizontal="center" vertical="center"/>
    </xf>
    <xf numFmtId="0" fontId="23" fillId="27" borderId="5" xfId="0" applyFont="1" applyFill="1" applyBorder="1" applyAlignment="1">
      <alignment horizontal="center" vertical="center"/>
    </xf>
    <xf numFmtId="0" fontId="23" fillId="27" borderId="23" xfId="0" applyFont="1" applyFill="1" applyBorder="1" applyAlignment="1">
      <alignment horizontal="center" vertical="center"/>
    </xf>
    <xf numFmtId="0" fontId="23" fillId="27" borderId="25" xfId="0" applyFont="1" applyFill="1" applyBorder="1" applyAlignment="1">
      <alignment horizontal="center" vertical="center"/>
    </xf>
    <xf numFmtId="0" fontId="23" fillId="27" borderId="4" xfId="0" applyFont="1" applyFill="1" applyBorder="1" applyAlignment="1">
      <alignment horizontal="center" vertical="center"/>
    </xf>
    <xf numFmtId="0" fontId="23" fillId="27" borderId="6" xfId="0" applyFont="1" applyFill="1" applyBorder="1" applyAlignment="1">
      <alignment horizontal="center" vertical="center"/>
    </xf>
  </cellXfs>
  <cellStyles count="89">
    <cellStyle name="20 % – Zvýraznění1 2 2" xfId="1"/>
    <cellStyle name="20 % – Zvýraznění1 2 3" xfId="2"/>
    <cellStyle name="20 % – Zvýraznění2 2 2" xfId="3"/>
    <cellStyle name="20 % – Zvýraznění2 2 3" xfId="4"/>
    <cellStyle name="20 % – Zvýraznění3 2 2" xfId="5"/>
    <cellStyle name="20 % – Zvýraznění3 2 3" xfId="6"/>
    <cellStyle name="20 % – Zvýraznění4 2 2" xfId="7"/>
    <cellStyle name="20 % – Zvýraznění4 2 3" xfId="8"/>
    <cellStyle name="20 % – Zvýraznění5 2 2" xfId="9"/>
    <cellStyle name="20 % – Zvýraznění5 2 3" xfId="10"/>
    <cellStyle name="20 % – Zvýraznění6 2 2" xfId="11"/>
    <cellStyle name="20 % – Zvýraznění6 2 3" xfId="12"/>
    <cellStyle name="40 % – Zvýraznění1 2 2" xfId="13"/>
    <cellStyle name="40 % – Zvýraznění1 2 3" xfId="14"/>
    <cellStyle name="40 % – Zvýraznění2 2 2" xfId="15"/>
    <cellStyle name="40 % – Zvýraznění2 2 3" xfId="16"/>
    <cellStyle name="40 % – Zvýraznění3 2 2" xfId="17"/>
    <cellStyle name="40 % – Zvýraznění3 2 3" xfId="18"/>
    <cellStyle name="40 % – Zvýraznění4 2 2" xfId="19"/>
    <cellStyle name="40 % – Zvýraznění4 2 3" xfId="20"/>
    <cellStyle name="40 % – Zvýraznění5 2 2" xfId="21"/>
    <cellStyle name="40 % – Zvýraznění5 2 3" xfId="22"/>
    <cellStyle name="40 % – Zvýraznění6 2 2" xfId="23"/>
    <cellStyle name="40 % – Zvýraznění6 2 3" xfId="24"/>
    <cellStyle name="60 % – Zvýraznění1 2 2" xfId="25"/>
    <cellStyle name="60 % – Zvýraznění1 2 3" xfId="26"/>
    <cellStyle name="60 % – Zvýraznění2 2 2" xfId="27"/>
    <cellStyle name="60 % – Zvýraznění2 2 3" xfId="28"/>
    <cellStyle name="60 % – Zvýraznění3 2 2" xfId="29"/>
    <cellStyle name="60 % – Zvýraznění3 2 3" xfId="30"/>
    <cellStyle name="60 % – Zvýraznění4 2 2" xfId="31"/>
    <cellStyle name="60 % – Zvýraznění4 2 3" xfId="32"/>
    <cellStyle name="60 % – Zvýraznění5 2 2" xfId="33"/>
    <cellStyle name="60 % – Zvýraznění5 2 3" xfId="34"/>
    <cellStyle name="60 % – Zvýraznění6 2 2" xfId="35"/>
    <cellStyle name="60 % – Zvýraznění6 2 3" xfId="36"/>
    <cellStyle name="Celkem 2 2" xfId="37"/>
    <cellStyle name="Celkem 2 3" xfId="38"/>
    <cellStyle name="Chybně 2 2" xfId="39"/>
    <cellStyle name="Chybně 2 3" xfId="40"/>
    <cellStyle name="Kontrolní buňka 2 2" xfId="41"/>
    <cellStyle name="Kontrolní buňka 2 3" xfId="42"/>
    <cellStyle name="Nadpis 1 2 2" xfId="43"/>
    <cellStyle name="Nadpis 1 2 3" xfId="44"/>
    <cellStyle name="Nadpis 2 2 2" xfId="45"/>
    <cellStyle name="Nadpis 2 2 3" xfId="46"/>
    <cellStyle name="Nadpis 3 2 2" xfId="47"/>
    <cellStyle name="Nadpis 3 2 3" xfId="48"/>
    <cellStyle name="Nadpis 4 2 2" xfId="49"/>
    <cellStyle name="Nadpis 4 2 3" xfId="50"/>
    <cellStyle name="Název 2 2" xfId="51"/>
    <cellStyle name="Název 2 3" xfId="52"/>
    <cellStyle name="Neutrální 2 2" xfId="53"/>
    <cellStyle name="Neutrální 2 3" xfId="54"/>
    <cellStyle name="Normální" xfId="0" builtinId="0"/>
    <cellStyle name="normální 2" xfId="55"/>
    <cellStyle name="normální 2 2" xfId="56"/>
    <cellStyle name="normální 2 3" xfId="57"/>
    <cellStyle name="normální 3" xfId="58"/>
    <cellStyle name="Normální 4" xfId="59"/>
    <cellStyle name="Normální 5" xfId="88"/>
    <cellStyle name="Poznámka 2 2" xfId="60"/>
    <cellStyle name="Poznámka 2 3" xfId="61"/>
    <cellStyle name="Propojená buňka 2 2" xfId="62"/>
    <cellStyle name="Propojená buňka 2 3" xfId="63"/>
    <cellStyle name="Správně 2 2" xfId="64"/>
    <cellStyle name="Správně 2 3" xfId="65"/>
    <cellStyle name="Text upozornění 2 2" xfId="66"/>
    <cellStyle name="Text upozornění 2 3" xfId="67"/>
    <cellStyle name="Vstup 2 2" xfId="68"/>
    <cellStyle name="Vstup 2 3" xfId="69"/>
    <cellStyle name="Výpočet 2 2" xfId="70"/>
    <cellStyle name="Výpočet 2 3" xfId="71"/>
    <cellStyle name="Výstup 2 2" xfId="72"/>
    <cellStyle name="Výstup 2 3" xfId="73"/>
    <cellStyle name="Vysvětlující text 2 2" xfId="74"/>
    <cellStyle name="Vysvětlující text 2 3" xfId="75"/>
    <cellStyle name="Zvýraznění 1 2 2" xfId="76"/>
    <cellStyle name="Zvýraznění 1 2 3" xfId="77"/>
    <cellStyle name="Zvýraznění 2 2 2" xfId="78"/>
    <cellStyle name="Zvýraznění 2 2 3" xfId="79"/>
    <cellStyle name="Zvýraznění 3 2 2" xfId="80"/>
    <cellStyle name="Zvýraznění 3 2 3" xfId="81"/>
    <cellStyle name="Zvýraznění 4 2 2" xfId="82"/>
    <cellStyle name="Zvýraznění 4 2 3" xfId="83"/>
    <cellStyle name="Zvýraznění 5 2 2" xfId="84"/>
    <cellStyle name="Zvýraznění 5 2 3" xfId="85"/>
    <cellStyle name="Zvýraznění 6 2 2" xfId="86"/>
    <cellStyle name="Zvýraznění 6 2 3" xfId="8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285750</xdr:rowOff>
    </xdr:from>
    <xdr:to>
      <xdr:col>1</xdr:col>
      <xdr:colOff>638175</xdr:colOff>
      <xdr:row>0</xdr:row>
      <xdr:rowOff>895350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0"/>
          <a:ext cx="24669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777323</xdr:colOff>
      <xdr:row>0</xdr:row>
      <xdr:rowOff>609600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777323</xdr:colOff>
      <xdr:row>0</xdr:row>
      <xdr:rowOff>609600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3248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view="pageLayout" zoomScale="115" zoomScaleNormal="100" zoomScalePageLayoutView="115" workbookViewId="0">
      <selection activeCell="A8" sqref="A8"/>
    </sheetView>
  </sheetViews>
  <sheetFormatPr defaultRowHeight="12.75" x14ac:dyDescent="0.2"/>
  <cols>
    <col min="1" max="1" width="26.85546875" style="76" customWidth="1"/>
    <col min="2" max="2" width="24.140625" style="76" customWidth="1"/>
    <col min="3" max="3" width="29.28515625" style="76" customWidth="1"/>
    <col min="4" max="256" width="9.140625" style="76"/>
    <col min="257" max="257" width="26.85546875" style="76" customWidth="1"/>
    <col min="258" max="258" width="27.7109375" style="76" customWidth="1"/>
    <col min="259" max="259" width="25" style="76" customWidth="1"/>
    <col min="260" max="512" width="9.140625" style="76"/>
    <col min="513" max="513" width="26.85546875" style="76" customWidth="1"/>
    <col min="514" max="514" width="27.7109375" style="76" customWidth="1"/>
    <col min="515" max="515" width="25" style="76" customWidth="1"/>
    <col min="516" max="768" width="9.140625" style="76"/>
    <col min="769" max="769" width="26.85546875" style="76" customWidth="1"/>
    <col min="770" max="770" width="27.7109375" style="76" customWidth="1"/>
    <col min="771" max="771" width="25" style="76" customWidth="1"/>
    <col min="772" max="1024" width="9.140625" style="76"/>
    <col min="1025" max="1025" width="26.85546875" style="76" customWidth="1"/>
    <col min="1026" max="1026" width="27.7109375" style="76" customWidth="1"/>
    <col min="1027" max="1027" width="25" style="76" customWidth="1"/>
    <col min="1028" max="1280" width="9.140625" style="76"/>
    <col min="1281" max="1281" width="26.85546875" style="76" customWidth="1"/>
    <col min="1282" max="1282" width="27.7109375" style="76" customWidth="1"/>
    <col min="1283" max="1283" width="25" style="76" customWidth="1"/>
    <col min="1284" max="1536" width="9.140625" style="76"/>
    <col min="1537" max="1537" width="26.85546875" style="76" customWidth="1"/>
    <col min="1538" max="1538" width="27.7109375" style="76" customWidth="1"/>
    <col min="1539" max="1539" width="25" style="76" customWidth="1"/>
    <col min="1540" max="1792" width="9.140625" style="76"/>
    <col min="1793" max="1793" width="26.85546875" style="76" customWidth="1"/>
    <col min="1794" max="1794" width="27.7109375" style="76" customWidth="1"/>
    <col min="1795" max="1795" width="25" style="76" customWidth="1"/>
    <col min="1796" max="2048" width="9.140625" style="76"/>
    <col min="2049" max="2049" width="26.85546875" style="76" customWidth="1"/>
    <col min="2050" max="2050" width="27.7109375" style="76" customWidth="1"/>
    <col min="2051" max="2051" width="25" style="76" customWidth="1"/>
    <col min="2052" max="2304" width="9.140625" style="76"/>
    <col min="2305" max="2305" width="26.85546875" style="76" customWidth="1"/>
    <col min="2306" max="2306" width="27.7109375" style="76" customWidth="1"/>
    <col min="2307" max="2307" width="25" style="76" customWidth="1"/>
    <col min="2308" max="2560" width="9.140625" style="76"/>
    <col min="2561" max="2561" width="26.85546875" style="76" customWidth="1"/>
    <col min="2562" max="2562" width="27.7109375" style="76" customWidth="1"/>
    <col min="2563" max="2563" width="25" style="76" customWidth="1"/>
    <col min="2564" max="2816" width="9.140625" style="76"/>
    <col min="2817" max="2817" width="26.85546875" style="76" customWidth="1"/>
    <col min="2818" max="2818" width="27.7109375" style="76" customWidth="1"/>
    <col min="2819" max="2819" width="25" style="76" customWidth="1"/>
    <col min="2820" max="3072" width="9.140625" style="76"/>
    <col min="3073" max="3073" width="26.85546875" style="76" customWidth="1"/>
    <col min="3074" max="3074" width="27.7109375" style="76" customWidth="1"/>
    <col min="3075" max="3075" width="25" style="76" customWidth="1"/>
    <col min="3076" max="3328" width="9.140625" style="76"/>
    <col min="3329" max="3329" width="26.85546875" style="76" customWidth="1"/>
    <col min="3330" max="3330" width="27.7109375" style="76" customWidth="1"/>
    <col min="3331" max="3331" width="25" style="76" customWidth="1"/>
    <col min="3332" max="3584" width="9.140625" style="76"/>
    <col min="3585" max="3585" width="26.85546875" style="76" customWidth="1"/>
    <col min="3586" max="3586" width="27.7109375" style="76" customWidth="1"/>
    <col min="3587" max="3587" width="25" style="76" customWidth="1"/>
    <col min="3588" max="3840" width="9.140625" style="76"/>
    <col min="3841" max="3841" width="26.85546875" style="76" customWidth="1"/>
    <col min="3842" max="3842" width="27.7109375" style="76" customWidth="1"/>
    <col min="3843" max="3843" width="25" style="76" customWidth="1"/>
    <col min="3844" max="4096" width="9.140625" style="76"/>
    <col min="4097" max="4097" width="26.85546875" style="76" customWidth="1"/>
    <col min="4098" max="4098" width="27.7109375" style="76" customWidth="1"/>
    <col min="4099" max="4099" width="25" style="76" customWidth="1"/>
    <col min="4100" max="4352" width="9.140625" style="76"/>
    <col min="4353" max="4353" width="26.85546875" style="76" customWidth="1"/>
    <col min="4354" max="4354" width="27.7109375" style="76" customWidth="1"/>
    <col min="4355" max="4355" width="25" style="76" customWidth="1"/>
    <col min="4356" max="4608" width="9.140625" style="76"/>
    <col min="4609" max="4609" width="26.85546875" style="76" customWidth="1"/>
    <col min="4610" max="4610" width="27.7109375" style="76" customWidth="1"/>
    <col min="4611" max="4611" width="25" style="76" customWidth="1"/>
    <col min="4612" max="4864" width="9.140625" style="76"/>
    <col min="4865" max="4865" width="26.85546875" style="76" customWidth="1"/>
    <col min="4866" max="4866" width="27.7109375" style="76" customWidth="1"/>
    <col min="4867" max="4867" width="25" style="76" customWidth="1"/>
    <col min="4868" max="5120" width="9.140625" style="76"/>
    <col min="5121" max="5121" width="26.85546875" style="76" customWidth="1"/>
    <col min="5122" max="5122" width="27.7109375" style="76" customWidth="1"/>
    <col min="5123" max="5123" width="25" style="76" customWidth="1"/>
    <col min="5124" max="5376" width="9.140625" style="76"/>
    <col min="5377" max="5377" width="26.85546875" style="76" customWidth="1"/>
    <col min="5378" max="5378" width="27.7109375" style="76" customWidth="1"/>
    <col min="5379" max="5379" width="25" style="76" customWidth="1"/>
    <col min="5380" max="5632" width="9.140625" style="76"/>
    <col min="5633" max="5633" width="26.85546875" style="76" customWidth="1"/>
    <col min="5634" max="5634" width="27.7109375" style="76" customWidth="1"/>
    <col min="5635" max="5635" width="25" style="76" customWidth="1"/>
    <col min="5636" max="5888" width="9.140625" style="76"/>
    <col min="5889" max="5889" width="26.85546875" style="76" customWidth="1"/>
    <col min="5890" max="5890" width="27.7109375" style="76" customWidth="1"/>
    <col min="5891" max="5891" width="25" style="76" customWidth="1"/>
    <col min="5892" max="6144" width="9.140625" style="76"/>
    <col min="6145" max="6145" width="26.85546875" style="76" customWidth="1"/>
    <col min="6146" max="6146" width="27.7109375" style="76" customWidth="1"/>
    <col min="6147" max="6147" width="25" style="76" customWidth="1"/>
    <col min="6148" max="6400" width="9.140625" style="76"/>
    <col min="6401" max="6401" width="26.85546875" style="76" customWidth="1"/>
    <col min="6402" max="6402" width="27.7109375" style="76" customWidth="1"/>
    <col min="6403" max="6403" width="25" style="76" customWidth="1"/>
    <col min="6404" max="6656" width="9.140625" style="76"/>
    <col min="6657" max="6657" width="26.85546875" style="76" customWidth="1"/>
    <col min="6658" max="6658" width="27.7109375" style="76" customWidth="1"/>
    <col min="6659" max="6659" width="25" style="76" customWidth="1"/>
    <col min="6660" max="6912" width="9.140625" style="76"/>
    <col min="6913" max="6913" width="26.85546875" style="76" customWidth="1"/>
    <col min="6914" max="6914" width="27.7109375" style="76" customWidth="1"/>
    <col min="6915" max="6915" width="25" style="76" customWidth="1"/>
    <col min="6916" max="7168" width="9.140625" style="76"/>
    <col min="7169" max="7169" width="26.85546875" style="76" customWidth="1"/>
    <col min="7170" max="7170" width="27.7109375" style="76" customWidth="1"/>
    <col min="7171" max="7171" width="25" style="76" customWidth="1"/>
    <col min="7172" max="7424" width="9.140625" style="76"/>
    <col min="7425" max="7425" width="26.85546875" style="76" customWidth="1"/>
    <col min="7426" max="7426" width="27.7109375" style="76" customWidth="1"/>
    <col min="7427" max="7427" width="25" style="76" customWidth="1"/>
    <col min="7428" max="7680" width="9.140625" style="76"/>
    <col min="7681" max="7681" width="26.85546875" style="76" customWidth="1"/>
    <col min="7682" max="7682" width="27.7109375" style="76" customWidth="1"/>
    <col min="7683" max="7683" width="25" style="76" customWidth="1"/>
    <col min="7684" max="7936" width="9.140625" style="76"/>
    <col min="7937" max="7937" width="26.85546875" style="76" customWidth="1"/>
    <col min="7938" max="7938" width="27.7109375" style="76" customWidth="1"/>
    <col min="7939" max="7939" width="25" style="76" customWidth="1"/>
    <col min="7940" max="8192" width="9.140625" style="76"/>
    <col min="8193" max="8193" width="26.85546875" style="76" customWidth="1"/>
    <col min="8194" max="8194" width="27.7109375" style="76" customWidth="1"/>
    <col min="8195" max="8195" width="25" style="76" customWidth="1"/>
    <col min="8196" max="8448" width="9.140625" style="76"/>
    <col min="8449" max="8449" width="26.85546875" style="76" customWidth="1"/>
    <col min="8450" max="8450" width="27.7109375" style="76" customWidth="1"/>
    <col min="8451" max="8451" width="25" style="76" customWidth="1"/>
    <col min="8452" max="8704" width="9.140625" style="76"/>
    <col min="8705" max="8705" width="26.85546875" style="76" customWidth="1"/>
    <col min="8706" max="8706" width="27.7109375" style="76" customWidth="1"/>
    <col min="8707" max="8707" width="25" style="76" customWidth="1"/>
    <col min="8708" max="8960" width="9.140625" style="76"/>
    <col min="8961" max="8961" width="26.85546875" style="76" customWidth="1"/>
    <col min="8962" max="8962" width="27.7109375" style="76" customWidth="1"/>
    <col min="8963" max="8963" width="25" style="76" customWidth="1"/>
    <col min="8964" max="9216" width="9.140625" style="76"/>
    <col min="9217" max="9217" width="26.85546875" style="76" customWidth="1"/>
    <col min="9218" max="9218" width="27.7109375" style="76" customWidth="1"/>
    <col min="9219" max="9219" width="25" style="76" customWidth="1"/>
    <col min="9220" max="9472" width="9.140625" style="76"/>
    <col min="9473" max="9473" width="26.85546875" style="76" customWidth="1"/>
    <col min="9474" max="9474" width="27.7109375" style="76" customWidth="1"/>
    <col min="9475" max="9475" width="25" style="76" customWidth="1"/>
    <col min="9476" max="9728" width="9.140625" style="76"/>
    <col min="9729" max="9729" width="26.85546875" style="76" customWidth="1"/>
    <col min="9730" max="9730" width="27.7109375" style="76" customWidth="1"/>
    <col min="9731" max="9731" width="25" style="76" customWidth="1"/>
    <col min="9732" max="9984" width="9.140625" style="76"/>
    <col min="9985" max="9985" width="26.85546875" style="76" customWidth="1"/>
    <col min="9986" max="9986" width="27.7109375" style="76" customWidth="1"/>
    <col min="9987" max="9987" width="25" style="76" customWidth="1"/>
    <col min="9988" max="10240" width="9.140625" style="76"/>
    <col min="10241" max="10241" width="26.85546875" style="76" customWidth="1"/>
    <col min="10242" max="10242" width="27.7109375" style="76" customWidth="1"/>
    <col min="10243" max="10243" width="25" style="76" customWidth="1"/>
    <col min="10244" max="10496" width="9.140625" style="76"/>
    <col min="10497" max="10497" width="26.85546875" style="76" customWidth="1"/>
    <col min="10498" max="10498" width="27.7109375" style="76" customWidth="1"/>
    <col min="10499" max="10499" width="25" style="76" customWidth="1"/>
    <col min="10500" max="10752" width="9.140625" style="76"/>
    <col min="10753" max="10753" width="26.85546875" style="76" customWidth="1"/>
    <col min="10754" max="10754" width="27.7109375" style="76" customWidth="1"/>
    <col min="10755" max="10755" width="25" style="76" customWidth="1"/>
    <col min="10756" max="11008" width="9.140625" style="76"/>
    <col min="11009" max="11009" width="26.85546875" style="76" customWidth="1"/>
    <col min="11010" max="11010" width="27.7109375" style="76" customWidth="1"/>
    <col min="11011" max="11011" width="25" style="76" customWidth="1"/>
    <col min="11012" max="11264" width="9.140625" style="76"/>
    <col min="11265" max="11265" width="26.85546875" style="76" customWidth="1"/>
    <col min="11266" max="11266" width="27.7109375" style="76" customWidth="1"/>
    <col min="11267" max="11267" width="25" style="76" customWidth="1"/>
    <col min="11268" max="11520" width="9.140625" style="76"/>
    <col min="11521" max="11521" width="26.85546875" style="76" customWidth="1"/>
    <col min="11522" max="11522" width="27.7109375" style="76" customWidth="1"/>
    <col min="11523" max="11523" width="25" style="76" customWidth="1"/>
    <col min="11524" max="11776" width="9.140625" style="76"/>
    <col min="11777" max="11777" width="26.85546875" style="76" customWidth="1"/>
    <col min="11778" max="11778" width="27.7109375" style="76" customWidth="1"/>
    <col min="11779" max="11779" width="25" style="76" customWidth="1"/>
    <col min="11780" max="12032" width="9.140625" style="76"/>
    <col min="12033" max="12033" width="26.85546875" style="76" customWidth="1"/>
    <col min="12034" max="12034" width="27.7109375" style="76" customWidth="1"/>
    <col min="12035" max="12035" width="25" style="76" customWidth="1"/>
    <col min="12036" max="12288" width="9.140625" style="76"/>
    <col min="12289" max="12289" width="26.85546875" style="76" customWidth="1"/>
    <col min="12290" max="12290" width="27.7109375" style="76" customWidth="1"/>
    <col min="12291" max="12291" width="25" style="76" customWidth="1"/>
    <col min="12292" max="12544" width="9.140625" style="76"/>
    <col min="12545" max="12545" width="26.85546875" style="76" customWidth="1"/>
    <col min="12546" max="12546" width="27.7109375" style="76" customWidth="1"/>
    <col min="12547" max="12547" width="25" style="76" customWidth="1"/>
    <col min="12548" max="12800" width="9.140625" style="76"/>
    <col min="12801" max="12801" width="26.85546875" style="76" customWidth="1"/>
    <col min="12802" max="12802" width="27.7109375" style="76" customWidth="1"/>
    <col min="12803" max="12803" width="25" style="76" customWidth="1"/>
    <col min="12804" max="13056" width="9.140625" style="76"/>
    <col min="13057" max="13057" width="26.85546875" style="76" customWidth="1"/>
    <col min="13058" max="13058" width="27.7109375" style="76" customWidth="1"/>
    <col min="13059" max="13059" width="25" style="76" customWidth="1"/>
    <col min="13060" max="13312" width="9.140625" style="76"/>
    <col min="13313" max="13313" width="26.85546875" style="76" customWidth="1"/>
    <col min="13314" max="13314" width="27.7109375" style="76" customWidth="1"/>
    <col min="13315" max="13315" width="25" style="76" customWidth="1"/>
    <col min="13316" max="13568" width="9.140625" style="76"/>
    <col min="13569" max="13569" width="26.85546875" style="76" customWidth="1"/>
    <col min="13570" max="13570" width="27.7109375" style="76" customWidth="1"/>
    <col min="13571" max="13571" width="25" style="76" customWidth="1"/>
    <col min="13572" max="13824" width="9.140625" style="76"/>
    <col min="13825" max="13825" width="26.85546875" style="76" customWidth="1"/>
    <col min="13826" max="13826" width="27.7109375" style="76" customWidth="1"/>
    <col min="13827" max="13827" width="25" style="76" customWidth="1"/>
    <col min="13828" max="14080" width="9.140625" style="76"/>
    <col min="14081" max="14081" width="26.85546875" style="76" customWidth="1"/>
    <col min="14082" max="14082" width="27.7109375" style="76" customWidth="1"/>
    <col min="14083" max="14083" width="25" style="76" customWidth="1"/>
    <col min="14084" max="14336" width="9.140625" style="76"/>
    <col min="14337" max="14337" width="26.85546875" style="76" customWidth="1"/>
    <col min="14338" max="14338" width="27.7109375" style="76" customWidth="1"/>
    <col min="14339" max="14339" width="25" style="76" customWidth="1"/>
    <col min="14340" max="14592" width="9.140625" style="76"/>
    <col min="14593" max="14593" width="26.85546875" style="76" customWidth="1"/>
    <col min="14594" max="14594" width="27.7109375" style="76" customWidth="1"/>
    <col min="14595" max="14595" width="25" style="76" customWidth="1"/>
    <col min="14596" max="14848" width="9.140625" style="76"/>
    <col min="14849" max="14849" width="26.85546875" style="76" customWidth="1"/>
    <col min="14850" max="14850" width="27.7109375" style="76" customWidth="1"/>
    <col min="14851" max="14851" width="25" style="76" customWidth="1"/>
    <col min="14852" max="15104" width="9.140625" style="76"/>
    <col min="15105" max="15105" width="26.85546875" style="76" customWidth="1"/>
    <col min="15106" max="15106" width="27.7109375" style="76" customWidth="1"/>
    <col min="15107" max="15107" width="25" style="76" customWidth="1"/>
    <col min="15108" max="15360" width="9.140625" style="76"/>
    <col min="15361" max="15361" width="26.85546875" style="76" customWidth="1"/>
    <col min="15362" max="15362" width="27.7109375" style="76" customWidth="1"/>
    <col min="15363" max="15363" width="25" style="76" customWidth="1"/>
    <col min="15364" max="15616" width="9.140625" style="76"/>
    <col min="15617" max="15617" width="26.85546875" style="76" customWidth="1"/>
    <col min="15618" max="15618" width="27.7109375" style="76" customWidth="1"/>
    <col min="15619" max="15619" width="25" style="76" customWidth="1"/>
    <col min="15620" max="15872" width="9.140625" style="76"/>
    <col min="15873" max="15873" width="26.85546875" style="76" customWidth="1"/>
    <col min="15874" max="15874" width="27.7109375" style="76" customWidth="1"/>
    <col min="15875" max="15875" width="25" style="76" customWidth="1"/>
    <col min="15876" max="16128" width="9.140625" style="76"/>
    <col min="16129" max="16129" width="26.85546875" style="76" customWidth="1"/>
    <col min="16130" max="16130" width="27.7109375" style="76" customWidth="1"/>
    <col min="16131" max="16131" width="25" style="76" customWidth="1"/>
    <col min="16132" max="16384" width="9.140625" style="76"/>
  </cols>
  <sheetData>
    <row r="1" spans="1:3" ht="89.25" customHeight="1" thickBot="1" x14ac:dyDescent="0.25">
      <c r="B1" s="89"/>
      <c r="C1" s="105" t="s">
        <v>70</v>
      </c>
    </row>
    <row r="2" spans="1:3" ht="17.25" customHeight="1" x14ac:dyDescent="0.2">
      <c r="A2" s="120" t="s">
        <v>59</v>
      </c>
      <c r="B2" s="122" t="s">
        <v>40</v>
      </c>
      <c r="C2" s="75" t="s">
        <v>41</v>
      </c>
    </row>
    <row r="3" spans="1:3" ht="18" customHeight="1" thickBot="1" x14ac:dyDescent="0.25">
      <c r="A3" s="121"/>
      <c r="B3" s="123"/>
      <c r="C3" s="77"/>
    </row>
    <row r="4" spans="1:3" x14ac:dyDescent="0.2">
      <c r="A4" s="78" t="s">
        <v>42</v>
      </c>
      <c r="B4" s="124"/>
      <c r="C4" s="125"/>
    </row>
    <row r="5" spans="1:3" ht="13.5" customHeight="1" x14ac:dyDescent="0.2">
      <c r="A5" s="79" t="s">
        <v>43</v>
      </c>
      <c r="B5" s="126"/>
      <c r="C5" s="127"/>
    </row>
    <row r="6" spans="1:3" x14ac:dyDescent="0.2">
      <c r="A6" s="79" t="s">
        <v>44</v>
      </c>
      <c r="B6" s="128"/>
      <c r="C6" s="129"/>
    </row>
    <row r="7" spans="1:3" x14ac:dyDescent="0.2">
      <c r="A7" s="79" t="s">
        <v>45</v>
      </c>
      <c r="B7" s="130"/>
      <c r="C7" s="131"/>
    </row>
    <row r="8" spans="1:3" x14ac:dyDescent="0.2">
      <c r="A8" s="79" t="s">
        <v>80</v>
      </c>
      <c r="B8" s="132"/>
      <c r="C8" s="133"/>
    </row>
    <row r="9" spans="1:3" ht="14.25" customHeight="1" x14ac:dyDescent="0.2">
      <c r="A9" s="79" t="s">
        <v>46</v>
      </c>
      <c r="B9" s="126"/>
      <c r="C9" s="127"/>
    </row>
    <row r="10" spans="1:3" x14ac:dyDescent="0.2">
      <c r="A10" s="88" t="s">
        <v>58</v>
      </c>
      <c r="B10" s="130"/>
      <c r="C10" s="131"/>
    </row>
    <row r="11" spans="1:3" x14ac:dyDescent="0.2">
      <c r="A11" s="79"/>
      <c r="B11" s="87" t="s">
        <v>28</v>
      </c>
      <c r="C11" s="85"/>
    </row>
    <row r="12" spans="1:3" x14ac:dyDescent="0.2">
      <c r="A12" s="79"/>
      <c r="B12" s="87" t="s">
        <v>30</v>
      </c>
      <c r="C12" s="85"/>
    </row>
    <row r="13" spans="1:3" x14ac:dyDescent="0.2">
      <c r="A13" s="79"/>
      <c r="B13" s="87" t="s">
        <v>55</v>
      </c>
      <c r="C13" s="86"/>
    </row>
    <row r="14" spans="1:3" x14ac:dyDescent="0.2">
      <c r="A14" s="79"/>
      <c r="B14" s="87" t="s">
        <v>29</v>
      </c>
      <c r="C14" s="85"/>
    </row>
    <row r="15" spans="1:3" ht="19.5" customHeight="1" x14ac:dyDescent="0.2">
      <c r="A15" s="79" t="s">
        <v>47</v>
      </c>
      <c r="B15" s="134"/>
      <c r="C15" s="135"/>
    </row>
    <row r="16" spans="1:3" ht="13.5" customHeight="1" x14ac:dyDescent="0.2">
      <c r="A16" s="80" t="s">
        <v>48</v>
      </c>
      <c r="B16" s="136" t="s">
        <v>49</v>
      </c>
      <c r="C16" s="137"/>
    </row>
    <row r="17" spans="1:3" ht="26.25" customHeight="1" thickBot="1" x14ac:dyDescent="0.25">
      <c r="A17" s="81"/>
      <c r="B17" s="118"/>
      <c r="C17" s="119"/>
    </row>
    <row r="18" spans="1:3" ht="27" customHeight="1" thickBot="1" x14ac:dyDescent="0.25">
      <c r="A18" s="141" t="s">
        <v>50</v>
      </c>
      <c r="B18" s="142"/>
      <c r="C18" s="143"/>
    </row>
    <row r="19" spans="1:3" x14ac:dyDescent="0.2">
      <c r="A19" s="82" t="s">
        <v>51</v>
      </c>
      <c r="B19" s="138"/>
      <c r="C19" s="139"/>
    </row>
    <row r="20" spans="1:3" x14ac:dyDescent="0.2">
      <c r="A20" s="83" t="s">
        <v>52</v>
      </c>
      <c r="B20" s="140"/>
      <c r="C20" s="131"/>
    </row>
    <row r="21" spans="1:3" x14ac:dyDescent="0.2">
      <c r="A21" s="83" t="s">
        <v>53</v>
      </c>
      <c r="B21" s="130"/>
      <c r="C21" s="131"/>
    </row>
    <row r="22" spans="1:3" ht="26.25" customHeight="1" thickBot="1" x14ac:dyDescent="0.25">
      <c r="A22" s="84" t="s">
        <v>54</v>
      </c>
      <c r="B22" s="118"/>
      <c r="C22" s="119"/>
    </row>
  </sheetData>
  <mergeCells count="17">
    <mergeCell ref="B19:C19"/>
    <mergeCell ref="B20:C20"/>
    <mergeCell ref="B21:C21"/>
    <mergeCell ref="B22:C22"/>
    <mergeCell ref="A18:C18"/>
    <mergeCell ref="B17:C17"/>
    <mergeCell ref="A2:A3"/>
    <mergeCell ref="B2:B3"/>
    <mergeCell ref="B4:C4"/>
    <mergeCell ref="B5:C5"/>
    <mergeCell ref="B6:C6"/>
    <mergeCell ref="B7:C7"/>
    <mergeCell ref="B8:C8"/>
    <mergeCell ref="B9:C9"/>
    <mergeCell ref="B10:C10"/>
    <mergeCell ref="B15:C15"/>
    <mergeCell ref="B16:C16"/>
  </mergeCells>
  <pageMargins left="0.78740157499999996" right="0.78740157499999996" top="0.21875" bottom="0.984251969" header="0.4921259845" footer="0.4921259845"/>
  <pageSetup paperSize="9" orientation="portrait" r:id="rId1"/>
  <headerFooter alignWithMargins="0">
    <oddHeader xml:space="preserve">&amp;L   &amp;C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view="pageBreakPreview" zoomScale="85" zoomScaleNormal="100" zoomScaleSheetLayoutView="85" workbookViewId="0">
      <selection activeCell="A28" sqref="A28:B28"/>
    </sheetView>
  </sheetViews>
  <sheetFormatPr defaultRowHeight="15" x14ac:dyDescent="0.25"/>
  <cols>
    <col min="1" max="1" width="25.28515625" customWidth="1"/>
    <col min="2" max="2" width="31.5703125" customWidth="1"/>
    <col min="3" max="5" width="10.140625" customWidth="1"/>
  </cols>
  <sheetData>
    <row r="1" spans="1:6" ht="74.25" customHeight="1" x14ac:dyDescent="0.25">
      <c r="D1" s="185" t="s">
        <v>69</v>
      </c>
      <c r="E1" s="185"/>
    </row>
    <row r="2" spans="1:6" x14ac:dyDescent="0.25">
      <c r="A2" s="1" t="s">
        <v>64</v>
      </c>
    </row>
    <row r="3" spans="1:6" ht="15.75" thickBot="1" x14ac:dyDescent="0.3">
      <c r="A3" s="1"/>
    </row>
    <row r="4" spans="1:6" x14ac:dyDescent="0.25">
      <c r="A4" s="6" t="s">
        <v>60</v>
      </c>
      <c r="B4" s="193"/>
      <c r="C4" s="193"/>
      <c r="D4" s="193"/>
      <c r="E4" s="194"/>
    </row>
    <row r="5" spans="1:6" x14ac:dyDescent="0.25">
      <c r="A5" s="7" t="s">
        <v>61</v>
      </c>
      <c r="B5" s="195"/>
      <c r="C5" s="195"/>
      <c r="D5" s="195"/>
      <c r="E5" s="196"/>
    </row>
    <row r="6" spans="1:6" ht="14.25" customHeight="1" thickBot="1" x14ac:dyDescent="0.3">
      <c r="A6" s="8" t="s">
        <v>62</v>
      </c>
      <c r="B6" s="197"/>
      <c r="C6" s="197"/>
      <c r="D6" s="197"/>
      <c r="E6" s="198"/>
    </row>
    <row r="7" spans="1:6" ht="15.75" thickBot="1" x14ac:dyDescent="0.3">
      <c r="A7" s="114" t="s">
        <v>81</v>
      </c>
      <c r="B7" s="9"/>
      <c r="C7" s="9"/>
      <c r="D7" s="9"/>
      <c r="E7" s="10" t="s">
        <v>0</v>
      </c>
    </row>
    <row r="8" spans="1:6" x14ac:dyDescent="0.25">
      <c r="A8" s="167"/>
      <c r="B8" s="186"/>
      <c r="C8" s="167" t="s">
        <v>65</v>
      </c>
      <c r="D8" s="186"/>
      <c r="E8" s="168"/>
    </row>
    <row r="9" spans="1:6" x14ac:dyDescent="0.25">
      <c r="A9" s="199" t="s">
        <v>35</v>
      </c>
      <c r="B9" s="11" t="s">
        <v>1</v>
      </c>
      <c r="C9" s="187" t="s">
        <v>2</v>
      </c>
      <c r="D9" s="189" t="s">
        <v>19</v>
      </c>
      <c r="E9" s="191" t="s">
        <v>16</v>
      </c>
    </row>
    <row r="10" spans="1:6" s="2" customFormat="1" ht="30.75" customHeight="1" thickBot="1" x14ac:dyDescent="0.3">
      <c r="A10" s="200"/>
      <c r="B10" s="12" t="s">
        <v>3</v>
      </c>
      <c r="C10" s="188"/>
      <c r="D10" s="190"/>
      <c r="E10" s="192"/>
    </row>
    <row r="11" spans="1:6" x14ac:dyDescent="0.25">
      <c r="A11" s="13"/>
      <c r="B11" s="9"/>
      <c r="C11" s="14"/>
      <c r="D11" s="15"/>
      <c r="E11" s="16"/>
    </row>
    <row r="12" spans="1:6" x14ac:dyDescent="0.25">
      <c r="A12" s="17" t="s">
        <v>4</v>
      </c>
      <c r="B12" s="18" t="s">
        <v>78</v>
      </c>
      <c r="C12" s="19">
        <v>9.9</v>
      </c>
      <c r="D12" s="20">
        <v>5.0999999999999996</v>
      </c>
      <c r="E12" s="21">
        <v>7.1</v>
      </c>
      <c r="F12" s="3"/>
    </row>
    <row r="13" spans="1:6" ht="25.5" x14ac:dyDescent="0.25">
      <c r="A13" s="17" t="s">
        <v>36</v>
      </c>
      <c r="B13" s="18" t="s">
        <v>5</v>
      </c>
      <c r="C13" s="22">
        <v>30.5</v>
      </c>
      <c r="D13" s="23">
        <v>30.5</v>
      </c>
      <c r="E13" s="21">
        <v>30.5</v>
      </c>
      <c r="F13" s="3"/>
    </row>
    <row r="14" spans="1:6" x14ac:dyDescent="0.25">
      <c r="A14" s="17" t="s">
        <v>39</v>
      </c>
      <c r="B14" s="18" t="s">
        <v>6</v>
      </c>
      <c r="C14" s="22">
        <f>C13*C12/100</f>
        <v>3.0194999999999999</v>
      </c>
      <c r="D14" s="23">
        <f>D13*D12/100</f>
        <v>1.5554999999999999</v>
      </c>
      <c r="E14" s="24">
        <f>E13*E12/100</f>
        <v>2.1654999999999998</v>
      </c>
      <c r="F14" s="3"/>
    </row>
    <row r="15" spans="1:6" ht="15.75" customHeight="1" x14ac:dyDescent="0.25">
      <c r="A15" s="25" t="s">
        <v>37</v>
      </c>
      <c r="B15" s="26" t="s">
        <v>7</v>
      </c>
      <c r="C15" s="27">
        <f>C34</f>
        <v>2.0699999999999998</v>
      </c>
      <c r="D15" s="28">
        <v>0</v>
      </c>
      <c r="E15" s="29">
        <f>E34</f>
        <v>0.97</v>
      </c>
      <c r="F15" s="3"/>
    </row>
    <row r="16" spans="1:6" x14ac:dyDescent="0.25">
      <c r="A16" s="17" t="s">
        <v>18</v>
      </c>
      <c r="B16" s="18"/>
      <c r="C16" s="30">
        <f>ROUND(SUM(C14:C15),2)</f>
        <v>5.09</v>
      </c>
      <c r="D16" s="31">
        <f>ROUND(SUM(D14:D15),2)</f>
        <v>1.56</v>
      </c>
      <c r="E16" s="24">
        <f>ROUND(SUM(E14:E15),2)</f>
        <v>3.14</v>
      </c>
      <c r="F16" s="3"/>
    </row>
    <row r="17" spans="1:6" x14ac:dyDescent="0.25">
      <c r="A17" s="17" t="s">
        <v>8</v>
      </c>
      <c r="B17" s="18"/>
      <c r="C17" s="32">
        <v>0</v>
      </c>
      <c r="D17" s="33">
        <v>0</v>
      </c>
      <c r="E17" s="34">
        <v>0</v>
      </c>
      <c r="F17" s="3"/>
    </row>
    <row r="18" spans="1:6" ht="15.75" thickBot="1" x14ac:dyDescent="0.3">
      <c r="A18" s="35"/>
      <c r="B18" s="36"/>
      <c r="C18" s="37"/>
      <c r="D18" s="38"/>
      <c r="E18" s="39"/>
      <c r="F18" s="3"/>
    </row>
    <row r="19" spans="1:6" ht="15.75" thickBot="1" x14ac:dyDescent="0.3">
      <c r="A19" s="150" t="s">
        <v>9</v>
      </c>
      <c r="B19" s="151"/>
      <c r="C19" s="40">
        <f>C16*C17</f>
        <v>0</v>
      </c>
      <c r="D19" s="41">
        <f>D16*D17</f>
        <v>0</v>
      </c>
      <c r="E19" s="42">
        <f>E16*E17</f>
        <v>0</v>
      </c>
      <c r="F19" s="3"/>
    </row>
    <row r="20" spans="1:6" ht="15.75" thickBot="1" x14ac:dyDescent="0.3">
      <c r="A20" s="152"/>
      <c r="B20" s="153"/>
      <c r="C20" s="153"/>
      <c r="D20" s="153"/>
      <c r="E20" s="154"/>
      <c r="F20" s="3"/>
    </row>
    <row r="21" spans="1:6" ht="15.75" thickBot="1" x14ac:dyDescent="0.3">
      <c r="A21" s="155" t="s">
        <v>10</v>
      </c>
      <c r="B21" s="156"/>
      <c r="C21" s="156"/>
      <c r="D21" s="156"/>
      <c r="E21" s="157"/>
      <c r="F21" s="3"/>
    </row>
    <row r="22" spans="1:6" x14ac:dyDescent="0.25">
      <c r="A22" s="43" t="s">
        <v>11</v>
      </c>
      <c r="B22" s="44"/>
      <c r="C22" s="32">
        <v>0</v>
      </c>
      <c r="D22" s="45">
        <v>0</v>
      </c>
      <c r="E22" s="34">
        <v>0</v>
      </c>
      <c r="F22" s="3"/>
    </row>
    <row r="23" spans="1:6" x14ac:dyDescent="0.25">
      <c r="A23" s="43" t="s">
        <v>82</v>
      </c>
      <c r="B23" s="44" t="s">
        <v>12</v>
      </c>
      <c r="C23" s="32">
        <v>0</v>
      </c>
      <c r="D23" s="45">
        <v>0</v>
      </c>
      <c r="E23" s="34">
        <v>0</v>
      </c>
      <c r="F23" s="3"/>
    </row>
    <row r="24" spans="1:6" x14ac:dyDescent="0.25">
      <c r="A24" s="43" t="s">
        <v>13</v>
      </c>
      <c r="B24" s="44"/>
      <c r="C24" s="32">
        <v>0</v>
      </c>
      <c r="D24" s="45">
        <v>0</v>
      </c>
      <c r="E24" s="34">
        <v>0</v>
      </c>
      <c r="F24" s="3"/>
    </row>
    <row r="25" spans="1:6" ht="15.75" thickBot="1" x14ac:dyDescent="0.3">
      <c r="A25" s="46"/>
      <c r="B25" s="47"/>
      <c r="C25" s="48"/>
      <c r="D25" s="49"/>
      <c r="E25" s="50"/>
      <c r="F25" s="3"/>
    </row>
    <row r="26" spans="1:6" ht="15.75" thickBot="1" x14ac:dyDescent="0.3">
      <c r="A26" s="158" t="s">
        <v>17</v>
      </c>
      <c r="B26" s="159"/>
      <c r="C26" s="40">
        <f>SUM(C22*C23,C24)</f>
        <v>0</v>
      </c>
      <c r="D26" s="51">
        <f>SUM(D22*D23,D24)</f>
        <v>0</v>
      </c>
      <c r="E26" s="42">
        <f>SUM(E22*E23,E24)</f>
        <v>0</v>
      </c>
      <c r="F26" s="3"/>
    </row>
    <row r="27" spans="1:6" ht="15.75" thickBot="1" x14ac:dyDescent="0.3">
      <c r="A27" s="160"/>
      <c r="B27" s="161"/>
      <c r="C27" s="161"/>
      <c r="D27" s="161"/>
      <c r="E27" s="162"/>
      <c r="F27" s="3"/>
    </row>
    <row r="28" spans="1:6" ht="15.75" thickBot="1" x14ac:dyDescent="0.3">
      <c r="A28" s="148" t="s">
        <v>14</v>
      </c>
      <c r="B28" s="149"/>
      <c r="C28" s="52">
        <f>SUM(C19,C26)</f>
        <v>0</v>
      </c>
      <c r="D28" s="53">
        <f>SUM(D19,D26)</f>
        <v>0</v>
      </c>
      <c r="E28" s="54">
        <f>SUM(E19,E26)</f>
        <v>0</v>
      </c>
    </row>
    <row r="29" spans="1:6" ht="15.75" thickBot="1" x14ac:dyDescent="0.3">
      <c r="A29" s="161"/>
      <c r="B29" s="161"/>
      <c r="C29" s="161"/>
      <c r="D29" s="161"/>
      <c r="E29" s="161"/>
    </row>
    <row r="30" spans="1:6" ht="15.75" thickBot="1" x14ac:dyDescent="0.3">
      <c r="A30" s="165" t="s">
        <v>15</v>
      </c>
      <c r="B30" s="166"/>
      <c r="C30" s="160" t="s">
        <v>79</v>
      </c>
      <c r="D30" s="161"/>
      <c r="E30" s="162"/>
    </row>
    <row r="31" spans="1:6" x14ac:dyDescent="0.25">
      <c r="A31" s="167"/>
      <c r="B31" s="168"/>
      <c r="C31" s="55" t="s">
        <v>2</v>
      </c>
      <c r="D31" s="56" t="s">
        <v>19</v>
      </c>
      <c r="E31" s="57" t="s">
        <v>16</v>
      </c>
    </row>
    <row r="32" spans="1:6" x14ac:dyDescent="0.25">
      <c r="A32" s="169" t="s">
        <v>66</v>
      </c>
      <c r="B32" s="170"/>
      <c r="C32" s="108">
        <v>27152</v>
      </c>
      <c r="D32" s="109">
        <v>1200</v>
      </c>
      <c r="E32" s="110">
        <v>23293</v>
      </c>
    </row>
    <row r="33" spans="1:5" x14ac:dyDescent="0.25">
      <c r="A33" s="169" t="s">
        <v>67</v>
      </c>
      <c r="B33" s="170"/>
      <c r="C33" s="111">
        <v>13102</v>
      </c>
      <c r="D33" s="112">
        <v>17816</v>
      </c>
      <c r="E33" s="113">
        <v>24100</v>
      </c>
    </row>
    <row r="34" spans="1:5" ht="15.75" thickBot="1" x14ac:dyDescent="0.3">
      <c r="A34" s="163" t="s">
        <v>38</v>
      </c>
      <c r="B34" s="164"/>
      <c r="C34" s="58">
        <f>ROUND(C32/C33,2)</f>
        <v>2.0699999999999998</v>
      </c>
      <c r="D34" s="59">
        <v>0</v>
      </c>
      <c r="E34" s="60">
        <f t="shared" ref="E34" si="0">ROUND(E32/E33,2)</f>
        <v>0.97</v>
      </c>
    </row>
    <row r="35" spans="1:5" ht="7.5" customHeight="1" x14ac:dyDescent="0.25">
      <c r="A35" s="9"/>
      <c r="B35" s="9"/>
      <c r="C35" s="9"/>
      <c r="D35" s="9"/>
      <c r="E35" s="9"/>
    </row>
    <row r="36" spans="1:5" x14ac:dyDescent="0.25">
      <c r="A36" s="9" t="s">
        <v>34</v>
      </c>
      <c r="B36" s="93"/>
      <c r="C36" s="146"/>
      <c r="D36" s="147"/>
      <c r="E36" s="147"/>
    </row>
    <row r="37" spans="1:5" ht="7.5" customHeight="1" x14ac:dyDescent="0.25">
      <c r="A37" s="9"/>
      <c r="B37" s="9"/>
      <c r="C37" s="9"/>
      <c r="D37" s="9"/>
      <c r="E37" s="9"/>
    </row>
    <row r="38" spans="1:5" ht="15.75" thickBot="1" x14ac:dyDescent="0.3">
      <c r="A38" s="61" t="s">
        <v>20</v>
      </c>
      <c r="B38" s="9" t="s">
        <v>63</v>
      </c>
      <c r="C38" s="9"/>
      <c r="D38" s="9"/>
      <c r="E38" s="9"/>
    </row>
    <row r="39" spans="1:5" ht="15.75" thickBot="1" x14ac:dyDescent="0.3">
      <c r="A39" s="63" t="s">
        <v>21</v>
      </c>
      <c r="B39" s="64">
        <f>D28</f>
        <v>0</v>
      </c>
      <c r="C39" s="144" t="s">
        <v>24</v>
      </c>
      <c r="D39" s="144"/>
      <c r="E39" s="145"/>
    </row>
    <row r="40" spans="1:5" ht="6.75" customHeight="1" thickBot="1" x14ac:dyDescent="0.3">
      <c r="A40" s="177"/>
      <c r="B40" s="178"/>
      <c r="C40" s="178"/>
      <c r="D40" s="178"/>
      <c r="E40" s="179"/>
    </row>
    <row r="41" spans="1:5" x14ac:dyDescent="0.25">
      <c r="A41" s="65"/>
      <c r="B41" s="66" t="s">
        <v>27</v>
      </c>
      <c r="C41" s="62" t="s">
        <v>28</v>
      </c>
      <c r="D41" s="62" t="s">
        <v>30</v>
      </c>
      <c r="E41" s="67" t="s">
        <v>29</v>
      </c>
    </row>
    <row r="42" spans="1:5" s="4" customFormat="1" ht="27.75" customHeight="1" x14ac:dyDescent="0.2">
      <c r="A42" s="68" t="s">
        <v>22</v>
      </c>
      <c r="B42" s="69" t="s">
        <v>31</v>
      </c>
      <c r="C42" s="72" t="s">
        <v>32</v>
      </c>
      <c r="D42" s="73">
        <v>101</v>
      </c>
      <c r="E42" s="74">
        <v>102010</v>
      </c>
    </row>
    <row r="43" spans="1:5" s="4" customFormat="1" ht="27.75" customHeight="1" thickBot="1" x14ac:dyDescent="0.25">
      <c r="A43" s="70" t="s">
        <v>23</v>
      </c>
      <c r="B43" s="94"/>
      <c r="C43" s="90"/>
      <c r="D43" s="91"/>
      <c r="E43" s="92"/>
    </row>
    <row r="44" spans="1:5" s="4" customFormat="1" ht="6.75" customHeight="1" thickBot="1" x14ac:dyDescent="0.25">
      <c r="A44" s="180"/>
      <c r="B44" s="181"/>
      <c r="C44" s="181"/>
      <c r="D44" s="181"/>
      <c r="E44" s="182"/>
    </row>
    <row r="45" spans="1:5" x14ac:dyDescent="0.25">
      <c r="A45" s="65"/>
      <c r="B45" s="62" t="s">
        <v>25</v>
      </c>
      <c r="C45" s="62" t="s">
        <v>33</v>
      </c>
      <c r="D45" s="171" t="s">
        <v>26</v>
      </c>
      <c r="E45" s="172"/>
    </row>
    <row r="46" spans="1:5" s="5" customFormat="1" ht="22.5" customHeight="1" x14ac:dyDescent="0.2">
      <c r="A46" s="71" t="s">
        <v>56</v>
      </c>
      <c r="B46" s="95"/>
      <c r="C46" s="115"/>
      <c r="D46" s="173"/>
      <c r="E46" s="174"/>
    </row>
    <row r="47" spans="1:5" s="5" customFormat="1" ht="22.5" customHeight="1" x14ac:dyDescent="0.2">
      <c r="A47" s="71" t="s">
        <v>57</v>
      </c>
      <c r="B47" s="96"/>
      <c r="C47" s="116"/>
      <c r="D47" s="183"/>
      <c r="E47" s="184"/>
    </row>
    <row r="48" spans="1:5" s="5" customFormat="1" ht="22.5" customHeight="1" thickBot="1" x14ac:dyDescent="0.25">
      <c r="A48" s="98" t="s">
        <v>68</v>
      </c>
      <c r="B48" s="97"/>
      <c r="C48" s="117"/>
      <c r="D48" s="175"/>
      <c r="E48" s="176"/>
    </row>
  </sheetData>
  <mergeCells count="31">
    <mergeCell ref="D1:E1"/>
    <mergeCell ref="A8:B8"/>
    <mergeCell ref="C8:E8"/>
    <mergeCell ref="C9:C10"/>
    <mergeCell ref="D9:D10"/>
    <mergeCell ref="E9:E10"/>
    <mergeCell ref="B4:E4"/>
    <mergeCell ref="B5:E5"/>
    <mergeCell ref="B6:E6"/>
    <mergeCell ref="A9:A10"/>
    <mergeCell ref="D45:E45"/>
    <mergeCell ref="D46:E46"/>
    <mergeCell ref="D48:E48"/>
    <mergeCell ref="A40:E40"/>
    <mergeCell ref="A44:E44"/>
    <mergeCell ref="D47:E47"/>
    <mergeCell ref="C39:E39"/>
    <mergeCell ref="C36:E36"/>
    <mergeCell ref="A28:B28"/>
    <mergeCell ref="A19:B19"/>
    <mergeCell ref="A20:E20"/>
    <mergeCell ref="A21:E21"/>
    <mergeCell ref="A26:B26"/>
    <mergeCell ref="A27:E27"/>
    <mergeCell ref="A34:B34"/>
    <mergeCell ref="A29:E29"/>
    <mergeCell ref="A30:B30"/>
    <mergeCell ref="C30:E30"/>
    <mergeCell ref="A31:B31"/>
    <mergeCell ref="A32:B32"/>
    <mergeCell ref="A33:B33"/>
  </mergeCells>
  <pageMargins left="0.70866141732283472" right="0.70866141732283472" top="1.1145833333333333" bottom="0.78740157480314965" header="0.31496062992125984" footer="0.31496062992125984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view="pageBreakPreview" zoomScale="85" zoomScaleNormal="100" zoomScaleSheetLayoutView="85" workbookViewId="0">
      <selection activeCell="A25" sqref="A25"/>
    </sheetView>
  </sheetViews>
  <sheetFormatPr defaultRowHeight="15" x14ac:dyDescent="0.25"/>
  <cols>
    <col min="1" max="1" width="25.28515625" customWidth="1"/>
    <col min="2" max="2" width="31.5703125" customWidth="1"/>
    <col min="3" max="5" width="10.140625" customWidth="1"/>
  </cols>
  <sheetData>
    <row r="1" spans="1:6" ht="74.25" customHeight="1" x14ac:dyDescent="0.25">
      <c r="D1" s="201" t="s">
        <v>71</v>
      </c>
      <c r="E1" s="201"/>
    </row>
    <row r="2" spans="1:6" x14ac:dyDescent="0.25">
      <c r="A2" s="1" t="s">
        <v>72</v>
      </c>
    </row>
    <row r="3" spans="1:6" ht="15.75" thickBot="1" x14ac:dyDescent="0.3">
      <c r="A3" s="114" t="s">
        <v>81</v>
      </c>
    </row>
    <row r="4" spans="1:6" x14ac:dyDescent="0.25">
      <c r="A4" s="6" t="s">
        <v>60</v>
      </c>
      <c r="B4" s="193"/>
      <c r="C4" s="193"/>
      <c r="D4" s="193"/>
      <c r="E4" s="194"/>
    </row>
    <row r="5" spans="1:6" x14ac:dyDescent="0.25">
      <c r="A5" s="7" t="s">
        <v>61</v>
      </c>
      <c r="B5" s="195"/>
      <c r="C5" s="195"/>
      <c r="D5" s="195"/>
      <c r="E5" s="196"/>
    </row>
    <row r="6" spans="1:6" ht="14.25" customHeight="1" thickBot="1" x14ac:dyDescent="0.3">
      <c r="A6" s="8" t="s">
        <v>62</v>
      </c>
      <c r="B6" s="197"/>
      <c r="C6" s="197"/>
      <c r="D6" s="197"/>
      <c r="E6" s="198"/>
    </row>
    <row r="7" spans="1:6" ht="15.75" thickBot="1" x14ac:dyDescent="0.3">
      <c r="A7" s="9"/>
      <c r="B7" s="9"/>
      <c r="C7" s="9"/>
      <c r="D7" s="9"/>
      <c r="E7" s="10" t="s">
        <v>0</v>
      </c>
    </row>
    <row r="8" spans="1:6" x14ac:dyDescent="0.25">
      <c r="A8" s="167"/>
      <c r="B8" s="186"/>
      <c r="C8" s="167" t="s">
        <v>73</v>
      </c>
      <c r="D8" s="186"/>
      <c r="E8" s="168"/>
    </row>
    <row r="9" spans="1:6" x14ac:dyDescent="0.25">
      <c r="A9" s="199" t="s">
        <v>35</v>
      </c>
      <c r="B9" s="11" t="s">
        <v>1</v>
      </c>
      <c r="C9" s="202"/>
      <c r="D9" s="204"/>
      <c r="E9" s="206"/>
    </row>
    <row r="10" spans="1:6" s="2" customFormat="1" ht="30.75" customHeight="1" thickBot="1" x14ac:dyDescent="0.3">
      <c r="A10" s="200"/>
      <c r="B10" s="12" t="s">
        <v>3</v>
      </c>
      <c r="C10" s="203"/>
      <c r="D10" s="205"/>
      <c r="E10" s="207"/>
    </row>
    <row r="11" spans="1:6" x14ac:dyDescent="0.25">
      <c r="A11" s="13"/>
      <c r="B11" s="9"/>
      <c r="C11" s="14"/>
      <c r="D11" s="15"/>
      <c r="E11" s="16"/>
    </row>
    <row r="12" spans="1:6" x14ac:dyDescent="0.25">
      <c r="A12" s="17" t="s">
        <v>4</v>
      </c>
      <c r="B12" s="18" t="s">
        <v>78</v>
      </c>
      <c r="C12" s="19">
        <v>9.9</v>
      </c>
      <c r="D12" s="20">
        <v>5.0999999999999996</v>
      </c>
      <c r="E12" s="21">
        <v>7.1</v>
      </c>
      <c r="F12" s="3"/>
    </row>
    <row r="13" spans="1:6" ht="25.5" x14ac:dyDescent="0.25">
      <c r="A13" s="17" t="s">
        <v>36</v>
      </c>
      <c r="B13" s="18" t="s">
        <v>5</v>
      </c>
      <c r="C13" s="22"/>
      <c r="D13" s="23"/>
      <c r="E13" s="21"/>
      <c r="F13" s="3"/>
    </row>
    <row r="14" spans="1:6" x14ac:dyDescent="0.25">
      <c r="A14" s="17" t="s">
        <v>39</v>
      </c>
      <c r="B14" s="18" t="s">
        <v>6</v>
      </c>
      <c r="C14" s="22">
        <f>C13*C12/100</f>
        <v>0</v>
      </c>
      <c r="D14" s="23">
        <f>D13*D12/100</f>
        <v>0</v>
      </c>
      <c r="E14" s="24">
        <f>E13*E12/100</f>
        <v>0</v>
      </c>
      <c r="F14" s="3"/>
    </row>
    <row r="15" spans="1:6" ht="15.75" customHeight="1" x14ac:dyDescent="0.25">
      <c r="A15" s="25" t="s">
        <v>37</v>
      </c>
      <c r="B15" s="26" t="s">
        <v>7</v>
      </c>
      <c r="C15" s="27" t="e">
        <f>C34</f>
        <v>#DIV/0!</v>
      </c>
      <c r="D15" s="28">
        <v>0</v>
      </c>
      <c r="E15" s="29" t="e">
        <f>E34</f>
        <v>#DIV/0!</v>
      </c>
      <c r="F15" s="3"/>
    </row>
    <row r="16" spans="1:6" x14ac:dyDescent="0.25">
      <c r="A16" s="17" t="s">
        <v>18</v>
      </c>
      <c r="B16" s="18"/>
      <c r="C16" s="30" t="e">
        <f>ROUND(SUM(C14:C15),2)</f>
        <v>#DIV/0!</v>
      </c>
      <c r="D16" s="31">
        <f>ROUND(SUM(D14:D15),2)</f>
        <v>0</v>
      </c>
      <c r="E16" s="24" t="e">
        <f>ROUND(SUM(E14:E15),2)</f>
        <v>#DIV/0!</v>
      </c>
      <c r="F16" s="3"/>
    </row>
    <row r="17" spans="1:6" x14ac:dyDescent="0.25">
      <c r="A17" s="17" t="s">
        <v>8</v>
      </c>
      <c r="B17" s="18"/>
      <c r="C17" s="32">
        <v>0</v>
      </c>
      <c r="D17" s="33">
        <v>0</v>
      </c>
      <c r="E17" s="34">
        <v>0</v>
      </c>
      <c r="F17" s="3"/>
    </row>
    <row r="18" spans="1:6" ht="15.75" thickBot="1" x14ac:dyDescent="0.3">
      <c r="A18" s="35"/>
      <c r="B18" s="36"/>
      <c r="C18" s="37"/>
      <c r="D18" s="38"/>
      <c r="E18" s="39"/>
      <c r="F18" s="3"/>
    </row>
    <row r="19" spans="1:6" ht="15.75" thickBot="1" x14ac:dyDescent="0.3">
      <c r="A19" s="150" t="s">
        <v>9</v>
      </c>
      <c r="B19" s="151"/>
      <c r="C19" s="40" t="e">
        <f>C16*C17</f>
        <v>#DIV/0!</v>
      </c>
      <c r="D19" s="41">
        <f>D16*D17</f>
        <v>0</v>
      </c>
      <c r="E19" s="42" t="e">
        <f>E16*E17</f>
        <v>#DIV/0!</v>
      </c>
      <c r="F19" s="3"/>
    </row>
    <row r="20" spans="1:6" ht="15.75" thickBot="1" x14ac:dyDescent="0.3">
      <c r="A20" s="152"/>
      <c r="B20" s="153"/>
      <c r="C20" s="153"/>
      <c r="D20" s="153"/>
      <c r="E20" s="154"/>
      <c r="F20" s="3"/>
    </row>
    <row r="21" spans="1:6" ht="15.75" thickBot="1" x14ac:dyDescent="0.3">
      <c r="A21" s="155" t="s">
        <v>10</v>
      </c>
      <c r="B21" s="156"/>
      <c r="C21" s="156"/>
      <c r="D21" s="156"/>
      <c r="E21" s="157"/>
      <c r="F21" s="3"/>
    </row>
    <row r="22" spans="1:6" x14ac:dyDescent="0.25">
      <c r="A22" s="43" t="s">
        <v>11</v>
      </c>
      <c r="B22" s="44"/>
      <c r="C22" s="32">
        <v>0</v>
      </c>
      <c r="D22" s="45">
        <v>0</v>
      </c>
      <c r="E22" s="34">
        <v>0</v>
      </c>
      <c r="F22" s="3"/>
    </row>
    <row r="23" spans="1:6" x14ac:dyDescent="0.25">
      <c r="A23" s="43" t="s">
        <v>82</v>
      </c>
      <c r="B23" s="44" t="s">
        <v>12</v>
      </c>
      <c r="C23" s="32">
        <v>0</v>
      </c>
      <c r="D23" s="45">
        <v>0</v>
      </c>
      <c r="E23" s="34">
        <v>0</v>
      </c>
      <c r="F23" s="3"/>
    </row>
    <row r="24" spans="1:6" x14ac:dyDescent="0.25">
      <c r="A24" s="43" t="s">
        <v>13</v>
      </c>
      <c r="B24" s="44"/>
      <c r="C24" s="32">
        <v>0</v>
      </c>
      <c r="D24" s="45">
        <v>0</v>
      </c>
      <c r="E24" s="34">
        <v>0</v>
      </c>
      <c r="F24" s="3"/>
    </row>
    <row r="25" spans="1:6" ht="15.75" thickBot="1" x14ac:dyDescent="0.3">
      <c r="A25" s="46"/>
      <c r="B25" s="47"/>
      <c r="C25" s="48"/>
      <c r="D25" s="49"/>
      <c r="E25" s="50"/>
      <c r="F25" s="3"/>
    </row>
    <row r="26" spans="1:6" ht="15.75" thickBot="1" x14ac:dyDescent="0.3">
      <c r="A26" s="158" t="s">
        <v>17</v>
      </c>
      <c r="B26" s="159"/>
      <c r="C26" s="40">
        <f>SUM(C22*C23,C24)</f>
        <v>0</v>
      </c>
      <c r="D26" s="51">
        <f>SUM(D22*D23,D24)</f>
        <v>0</v>
      </c>
      <c r="E26" s="42">
        <f>SUM(E22*E23,E24)</f>
        <v>0</v>
      </c>
      <c r="F26" s="3"/>
    </row>
    <row r="27" spans="1:6" ht="15.75" thickBot="1" x14ac:dyDescent="0.3">
      <c r="A27" s="160"/>
      <c r="B27" s="161"/>
      <c r="C27" s="161"/>
      <c r="D27" s="161"/>
      <c r="E27" s="162"/>
      <c r="F27" s="3"/>
    </row>
    <row r="28" spans="1:6" ht="15.75" thickBot="1" x14ac:dyDescent="0.3">
      <c r="A28" s="148" t="s">
        <v>14</v>
      </c>
      <c r="B28" s="149"/>
      <c r="C28" s="52" t="e">
        <f>SUM(C19,C26)</f>
        <v>#DIV/0!</v>
      </c>
      <c r="D28" s="53">
        <f>SUM(D19,D26)</f>
        <v>0</v>
      </c>
      <c r="E28" s="54" t="e">
        <f>SUM(E19,E26)</f>
        <v>#DIV/0!</v>
      </c>
    </row>
    <row r="29" spans="1:6" ht="15.75" thickBot="1" x14ac:dyDescent="0.3">
      <c r="A29" s="161"/>
      <c r="B29" s="161"/>
      <c r="C29" s="161"/>
      <c r="D29" s="161"/>
      <c r="E29" s="161"/>
    </row>
    <row r="30" spans="1:6" ht="15.75" thickBot="1" x14ac:dyDescent="0.3">
      <c r="A30" s="165" t="s">
        <v>15</v>
      </c>
      <c r="B30" s="166"/>
      <c r="C30" s="160" t="s">
        <v>75</v>
      </c>
      <c r="D30" s="161"/>
      <c r="E30" s="162"/>
    </row>
    <row r="31" spans="1:6" x14ac:dyDescent="0.25">
      <c r="A31" s="167" t="s">
        <v>74</v>
      </c>
      <c r="B31" s="168"/>
      <c r="C31" s="55"/>
      <c r="D31" s="56"/>
      <c r="E31" s="57"/>
    </row>
    <row r="32" spans="1:6" x14ac:dyDescent="0.25">
      <c r="A32" s="169" t="s">
        <v>76</v>
      </c>
      <c r="B32" s="170"/>
      <c r="C32" s="99"/>
      <c r="D32" s="100"/>
      <c r="E32" s="101"/>
    </row>
    <row r="33" spans="1:5" x14ac:dyDescent="0.25">
      <c r="A33" s="169" t="s">
        <v>77</v>
      </c>
      <c r="B33" s="170"/>
      <c r="C33" s="102"/>
      <c r="D33" s="103"/>
      <c r="E33" s="104"/>
    </row>
    <row r="34" spans="1:5" ht="15.75" thickBot="1" x14ac:dyDescent="0.3">
      <c r="A34" s="163" t="s">
        <v>38</v>
      </c>
      <c r="B34" s="164"/>
      <c r="C34" s="58" t="e">
        <f>ROUND(C32/C33,2)</f>
        <v>#DIV/0!</v>
      </c>
      <c r="D34" s="59">
        <v>0</v>
      </c>
      <c r="E34" s="60" t="e">
        <f t="shared" ref="E34" si="0">ROUND(E32/E33,2)</f>
        <v>#DIV/0!</v>
      </c>
    </row>
    <row r="35" spans="1:5" ht="7.5" customHeight="1" x14ac:dyDescent="0.25">
      <c r="A35" s="9"/>
      <c r="B35" s="9"/>
      <c r="C35" s="9"/>
      <c r="D35" s="9"/>
      <c r="E35" s="9"/>
    </row>
    <row r="36" spans="1:5" x14ac:dyDescent="0.25">
      <c r="A36" s="9" t="s">
        <v>34</v>
      </c>
      <c r="B36" s="93"/>
      <c r="C36" s="146"/>
      <c r="D36" s="147"/>
      <c r="E36" s="147"/>
    </row>
    <row r="37" spans="1:5" ht="7.5" customHeight="1" x14ac:dyDescent="0.25">
      <c r="A37" s="9"/>
      <c r="B37" s="9"/>
      <c r="C37" s="9"/>
      <c r="D37" s="9"/>
      <c r="E37" s="9"/>
    </row>
    <row r="38" spans="1:5" ht="15.75" thickBot="1" x14ac:dyDescent="0.3">
      <c r="A38" s="61" t="s">
        <v>20</v>
      </c>
      <c r="B38" s="9" t="s">
        <v>63</v>
      </c>
      <c r="C38" s="9"/>
      <c r="D38" s="9"/>
      <c r="E38" s="9"/>
    </row>
    <row r="39" spans="1:5" ht="15.75" thickBot="1" x14ac:dyDescent="0.3">
      <c r="A39" s="63" t="s">
        <v>21</v>
      </c>
      <c r="B39" s="64">
        <f>D28</f>
        <v>0</v>
      </c>
      <c r="C39" s="144" t="s">
        <v>24</v>
      </c>
      <c r="D39" s="144"/>
      <c r="E39" s="145"/>
    </row>
    <row r="40" spans="1:5" ht="6.75" customHeight="1" thickBot="1" x14ac:dyDescent="0.3">
      <c r="A40" s="177"/>
      <c r="B40" s="178"/>
      <c r="C40" s="178"/>
      <c r="D40" s="178"/>
      <c r="E40" s="179"/>
    </row>
    <row r="41" spans="1:5" x14ac:dyDescent="0.25">
      <c r="A41" s="65"/>
      <c r="B41" s="66" t="s">
        <v>27</v>
      </c>
      <c r="C41" s="106" t="s">
        <v>28</v>
      </c>
      <c r="D41" s="106" t="s">
        <v>30</v>
      </c>
      <c r="E41" s="107" t="s">
        <v>29</v>
      </c>
    </row>
    <row r="42" spans="1:5" s="4" customFormat="1" ht="27.75" customHeight="1" x14ac:dyDescent="0.2">
      <c r="A42" s="68" t="s">
        <v>22</v>
      </c>
      <c r="B42" s="69"/>
      <c r="C42" s="72"/>
      <c r="D42" s="73"/>
      <c r="E42" s="74"/>
    </row>
    <row r="43" spans="1:5" s="4" customFormat="1" ht="27.75" customHeight="1" thickBot="1" x14ac:dyDescent="0.25">
      <c r="A43" s="70" t="s">
        <v>23</v>
      </c>
      <c r="B43" s="94"/>
      <c r="C43" s="90"/>
      <c r="D43" s="91"/>
      <c r="E43" s="92"/>
    </row>
    <row r="44" spans="1:5" s="4" customFormat="1" ht="6.75" customHeight="1" thickBot="1" x14ac:dyDescent="0.25">
      <c r="A44" s="180"/>
      <c r="B44" s="181"/>
      <c r="C44" s="181"/>
      <c r="D44" s="181"/>
      <c r="E44" s="182"/>
    </row>
    <row r="45" spans="1:5" x14ac:dyDescent="0.25">
      <c r="A45" s="65"/>
      <c r="B45" s="106" t="s">
        <v>25</v>
      </c>
      <c r="C45" s="106" t="s">
        <v>33</v>
      </c>
      <c r="D45" s="171" t="s">
        <v>26</v>
      </c>
      <c r="E45" s="172"/>
    </row>
    <row r="46" spans="1:5" s="5" customFormat="1" ht="22.5" customHeight="1" x14ac:dyDescent="0.2">
      <c r="A46" s="71" t="s">
        <v>56</v>
      </c>
      <c r="B46" s="95"/>
      <c r="C46" s="115"/>
      <c r="D46" s="173"/>
      <c r="E46" s="174"/>
    </row>
    <row r="47" spans="1:5" s="5" customFormat="1" ht="22.5" customHeight="1" x14ac:dyDescent="0.2">
      <c r="A47" s="71" t="s">
        <v>57</v>
      </c>
      <c r="B47" s="96"/>
      <c r="C47" s="116"/>
      <c r="D47" s="183"/>
      <c r="E47" s="184"/>
    </row>
    <row r="48" spans="1:5" s="5" customFormat="1" ht="22.5" customHeight="1" thickBot="1" x14ac:dyDescent="0.25">
      <c r="A48" s="98" t="s">
        <v>68</v>
      </c>
      <c r="B48" s="97"/>
      <c r="C48" s="117"/>
      <c r="D48" s="175"/>
      <c r="E48" s="176"/>
    </row>
  </sheetData>
  <mergeCells count="31">
    <mergeCell ref="D48:E48"/>
    <mergeCell ref="A31:B31"/>
    <mergeCell ref="A32:B32"/>
    <mergeCell ref="A33:B33"/>
    <mergeCell ref="A34:B34"/>
    <mergeCell ref="C36:E36"/>
    <mergeCell ref="C39:E39"/>
    <mergeCell ref="A40:E40"/>
    <mergeCell ref="A44:E44"/>
    <mergeCell ref="D45:E45"/>
    <mergeCell ref="D46:E46"/>
    <mergeCell ref="D47:E47"/>
    <mergeCell ref="A30:B30"/>
    <mergeCell ref="C30:E30"/>
    <mergeCell ref="A9:A10"/>
    <mergeCell ref="C9:C10"/>
    <mergeCell ref="D9:D10"/>
    <mergeCell ref="E9:E10"/>
    <mergeCell ref="A19:B19"/>
    <mergeCell ref="A20:E20"/>
    <mergeCell ref="A21:E21"/>
    <mergeCell ref="A26:B26"/>
    <mergeCell ref="A27:E27"/>
    <mergeCell ref="A28:B28"/>
    <mergeCell ref="A29:E29"/>
    <mergeCell ref="D1:E1"/>
    <mergeCell ref="B4:E4"/>
    <mergeCell ref="B5:E5"/>
    <mergeCell ref="B6:E6"/>
    <mergeCell ref="A8:B8"/>
    <mergeCell ref="C8:E8"/>
  </mergeCells>
  <pageMargins left="0.70866141732283472" right="0.70866141732283472" top="1.1145833333333333" bottom="0.78740157480314965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Žádanka</vt:lpstr>
      <vt:lpstr>kalkulace AUTO 2018</vt:lpstr>
      <vt:lpstr>kalkulace AUTO VZOR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Pecková Ivana Ing.</dc:creator>
  <cp:lastModifiedBy>Pecková Ivana Ing.</cp:lastModifiedBy>
  <cp:lastPrinted>2018-01-10T10:53:26Z</cp:lastPrinted>
  <dcterms:created xsi:type="dcterms:W3CDTF">2014-05-23T08:09:27Z</dcterms:created>
  <dcterms:modified xsi:type="dcterms:W3CDTF">2018-01-12T08:02:30Z</dcterms:modified>
</cp:coreProperties>
</file>