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ormy\předpisy_JU\metodika\Kalkulace nákladů\"/>
    </mc:Choice>
  </mc:AlternateContent>
  <bookViews>
    <workbookView xWindow="0" yWindow="0" windowWidth="25200" windowHeight="11385"/>
  </bookViews>
  <sheets>
    <sheet name="kalkulace AUTO 2020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5" l="1"/>
  <c r="D15" i="5" s="1"/>
  <c r="E34" i="5" l="1"/>
  <c r="E15" i="5" s="1"/>
  <c r="C34" i="5"/>
  <c r="C15" i="5" s="1"/>
  <c r="E26" i="5"/>
  <c r="D26" i="5"/>
  <c r="C26" i="5"/>
  <c r="E14" i="5"/>
  <c r="D14" i="5"/>
  <c r="C14" i="5"/>
  <c r="C16" i="5" l="1"/>
  <c r="C19" i="5" s="1"/>
  <c r="C28" i="5" s="1"/>
  <c r="D16" i="5"/>
  <c r="D19" i="5" s="1"/>
  <c r="D28" i="5" s="1"/>
  <c r="E16" i="5"/>
  <c r="E19" i="5" s="1"/>
  <c r="E28" i="5" s="1"/>
  <c r="B39" i="5" l="1"/>
</calcChain>
</file>

<file path=xl/sharedStrings.xml><?xml version="1.0" encoding="utf-8"?>
<sst xmlns="http://schemas.openxmlformats.org/spreadsheetml/2006/main" count="59" uniqueCount="57">
  <si>
    <t xml:space="preserve">Příloha č. 2 </t>
  </si>
  <si>
    <t>Kalkulace nákladů spojených s provozem služebních vozidel v roce 2020</t>
  </si>
  <si>
    <t>Útvar</t>
  </si>
  <si>
    <t>Účel cesty</t>
  </si>
  <si>
    <t>Místo a datum cesty</t>
  </si>
  <si>
    <t>k vyplnění</t>
  </si>
  <si>
    <t>v Kč</t>
  </si>
  <si>
    <t>pro rok 2020</t>
  </si>
  <si>
    <t>1. Spotřeba PHM a náklady          na provoz vozidla</t>
  </si>
  <si>
    <t>Reg. značka vozidla</t>
  </si>
  <si>
    <t>7C6 9217</t>
  </si>
  <si>
    <t>6C3 3162</t>
  </si>
  <si>
    <t>Zdroj pro kalkulaci</t>
  </si>
  <si>
    <t>průměrná spotřeba v l/100 km</t>
  </si>
  <si>
    <t xml:space="preserve">technický průkaz vozidla </t>
  </si>
  <si>
    <t>průměrná cena PHM - Nat 95/1 litr v Kč</t>
  </si>
  <si>
    <t>z vyhlášky o průměrných cenách na příslušný rok</t>
  </si>
  <si>
    <t>spotřeba PHM/1 km v Kč</t>
  </si>
  <si>
    <t>prům. spotřeba*průměrná cena/100</t>
  </si>
  <si>
    <t>materiál a opravy/1 km v Kč</t>
  </si>
  <si>
    <t>na 1 km z nákladů za uplynulý rok</t>
  </si>
  <si>
    <t>celkem cena/1 km v Kč</t>
  </si>
  <si>
    <t>počet km</t>
  </si>
  <si>
    <t>CELKEM za spotřebu PHM</t>
  </si>
  <si>
    <t>2. Náklady na řidiče</t>
  </si>
  <si>
    <t>počet hodin řidiče</t>
  </si>
  <si>
    <t>osobní náklady/1 hod</t>
  </si>
  <si>
    <t>ze mzdové účtárny</t>
  </si>
  <si>
    <t>cestovní náhrady</t>
  </si>
  <si>
    <t>CELKEM náklady za řidiče v Kč</t>
  </si>
  <si>
    <t xml:space="preserve">CELKEM </t>
  </si>
  <si>
    <t>Kalkulace materiálu a oprav</t>
  </si>
  <si>
    <t>za rok 2019</t>
  </si>
  <si>
    <t>4C8 5555</t>
  </si>
  <si>
    <t>náklady na materiál a opravy/rok 2019 v Kč</t>
  </si>
  <si>
    <t>počet ujetých km/rok 2019</t>
  </si>
  <si>
    <t>náklady/1 km v Kč</t>
  </si>
  <si>
    <t>Zpracoval:</t>
  </si>
  <si>
    <t>Žádost o přeúčtování</t>
  </si>
  <si>
    <t>(účetní předpis 549211/5721)</t>
  </si>
  <si>
    <t>částka:</t>
  </si>
  <si>
    <t>Kč</t>
  </si>
  <si>
    <t>akce</t>
  </si>
  <si>
    <t>NS</t>
  </si>
  <si>
    <t>TA</t>
  </si>
  <si>
    <t>KP</t>
  </si>
  <si>
    <t>Z akce:</t>
  </si>
  <si>
    <t>01-200 provoz autodopravy</t>
  </si>
  <si>
    <t>010200</t>
  </si>
  <si>
    <t xml:space="preserve">Na akci: </t>
  </si>
  <si>
    <t>jméno</t>
  </si>
  <si>
    <t>datum</t>
  </si>
  <si>
    <t>podpis</t>
  </si>
  <si>
    <t>Příkazce operace:</t>
  </si>
  <si>
    <t>Správce rozpočtu:</t>
  </si>
  <si>
    <t>Hlavní účetní:</t>
  </si>
  <si>
    <t>8C7 7516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</si>
</sst>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9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7" applyNumberFormat="0" applyFill="0" applyAlignment="0" applyProtection="0"/>
    <xf numFmtId="0" fontId="5" fillId="0" borderId="7" applyNumberFormat="0" applyFill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6" borderId="8" applyNumberFormat="0" applyAlignment="0" applyProtection="0"/>
    <xf numFmtId="0" fontId="7" fillId="16" borderId="8" applyNumberFormat="0" applyAlignment="0" applyProtection="0"/>
    <xf numFmtId="0" fontId="8" fillId="0" borderId="9" applyNumberFormat="0" applyFill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18" borderId="12" applyNumberFormat="0" applyFont="0" applyAlignment="0" applyProtection="0"/>
    <xf numFmtId="0" fontId="14" fillId="18" borderId="12" applyNumberFormat="0" applyFont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14" applyNumberFormat="0" applyAlignment="0" applyProtection="0"/>
    <xf numFmtId="0" fontId="18" fillId="7" borderId="14" applyNumberFormat="0" applyAlignment="0" applyProtection="0"/>
    <xf numFmtId="0" fontId="19" fillId="19" borderId="14" applyNumberFormat="0" applyAlignment="0" applyProtection="0"/>
    <xf numFmtId="0" fontId="19" fillId="19" borderId="14" applyNumberFormat="0" applyAlignment="0" applyProtection="0"/>
    <xf numFmtId="0" fontId="20" fillId="19" borderId="15" applyNumberFormat="0" applyAlignment="0" applyProtection="0"/>
    <xf numFmtId="0" fontId="20" fillId="19" borderId="15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25" fillId="0" borderId="0"/>
  </cellStyleXfs>
  <cellXfs count="15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2" fillId="0" borderId="1" xfId="0" applyFont="1" applyBorder="1"/>
    <xf numFmtId="0" fontId="22" fillId="0" borderId="3" xfId="0" applyFont="1" applyBorder="1"/>
    <xf numFmtId="0" fontId="22" fillId="0" borderId="5" xfId="0" applyFont="1" applyBorder="1"/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6" xfId="0" applyFont="1" applyBorder="1"/>
    <xf numFmtId="0" fontId="23" fillId="0" borderId="42" xfId="0" applyFont="1" applyBorder="1"/>
    <xf numFmtId="0" fontId="23" fillId="0" borderId="2" xfId="0" applyFont="1" applyBorder="1"/>
    <xf numFmtId="0" fontId="23" fillId="0" borderId="3" xfId="0" applyFont="1" applyBorder="1" applyAlignment="1">
      <alignment vertical="top" wrapText="1"/>
    </xf>
    <xf numFmtId="0" fontId="23" fillId="0" borderId="23" xfId="0" applyFont="1" applyBorder="1" applyAlignment="1">
      <alignment vertical="top" wrapText="1"/>
    </xf>
    <xf numFmtId="4" fontId="23" fillId="0" borderId="23" xfId="0" applyNumberFormat="1" applyFont="1" applyFill="1" applyBorder="1" applyAlignment="1">
      <alignment vertical="top"/>
    </xf>
    <xf numFmtId="4" fontId="23" fillId="0" borderId="4" xfId="0" applyNumberFormat="1" applyFont="1" applyFill="1" applyBorder="1" applyAlignment="1">
      <alignment vertical="top"/>
    </xf>
    <xf numFmtId="4" fontId="23" fillId="0" borderId="3" xfId="0" applyNumberFormat="1" applyFont="1" applyBorder="1" applyAlignment="1">
      <alignment vertical="top"/>
    </xf>
    <xf numFmtId="4" fontId="23" fillId="0" borderId="23" xfId="0" applyNumberFormat="1" applyFont="1" applyBorder="1" applyAlignment="1">
      <alignment vertical="top"/>
    </xf>
    <xf numFmtId="4" fontId="23" fillId="0" borderId="4" xfId="0" applyNumberFormat="1" applyFont="1" applyBorder="1" applyAlignment="1">
      <alignment vertical="top"/>
    </xf>
    <xf numFmtId="0" fontId="23" fillId="0" borderId="3" xfId="0" applyFont="1" applyFill="1" applyBorder="1" applyAlignment="1">
      <alignment vertical="top" wrapText="1"/>
    </xf>
    <xf numFmtId="0" fontId="23" fillId="0" borderId="23" xfId="0" applyFont="1" applyFill="1" applyBorder="1" applyAlignment="1">
      <alignment vertical="top" wrapText="1"/>
    </xf>
    <xf numFmtId="4" fontId="24" fillId="0" borderId="4" xfId="0" applyNumberFormat="1" applyFont="1" applyFill="1" applyBorder="1" applyAlignment="1">
      <alignment vertical="top"/>
    </xf>
    <xf numFmtId="4" fontId="23" fillId="0" borderId="36" xfId="0" applyNumberFormat="1" applyFont="1" applyBorder="1" applyAlignment="1">
      <alignment vertical="top"/>
    </xf>
    <xf numFmtId="4" fontId="23" fillId="0" borderId="32" xfId="0" applyNumberFormat="1" applyFont="1" applyBorder="1" applyAlignment="1">
      <alignment vertical="top"/>
    </xf>
    <xf numFmtId="4" fontId="23" fillId="25" borderId="3" xfId="0" applyNumberFormat="1" applyFont="1" applyFill="1" applyBorder="1" applyAlignment="1">
      <alignment vertical="top"/>
    </xf>
    <xf numFmtId="4" fontId="23" fillId="25" borderId="23" xfId="0" applyNumberFormat="1" applyFont="1" applyFill="1" applyBorder="1" applyAlignment="1">
      <alignment vertical="top"/>
    </xf>
    <xf numFmtId="4" fontId="23" fillId="25" borderId="4" xfId="0" applyNumberFormat="1" applyFont="1" applyFill="1" applyBorder="1" applyAlignment="1">
      <alignment vertical="top"/>
    </xf>
    <xf numFmtId="0" fontId="23" fillId="0" borderId="26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4" fontId="23" fillId="0" borderId="5" xfId="0" applyNumberFormat="1" applyFont="1" applyBorder="1" applyAlignment="1">
      <alignment vertical="top"/>
    </xf>
    <xf numFmtId="4" fontId="23" fillId="0" borderId="25" xfId="0" applyNumberFormat="1" applyFont="1" applyBorder="1" applyAlignment="1">
      <alignment vertical="top"/>
    </xf>
    <xf numFmtId="4" fontId="23" fillId="0" borderId="6" xfId="0" applyNumberFormat="1" applyFont="1" applyBorder="1" applyAlignment="1">
      <alignment vertical="top"/>
    </xf>
    <xf numFmtId="4" fontId="24" fillId="0" borderId="18" xfId="0" applyNumberFormat="1" applyFont="1" applyBorder="1" applyAlignment="1">
      <alignment vertical="top"/>
    </xf>
    <xf numFmtId="4" fontId="24" fillId="0" borderId="41" xfId="0" applyNumberFormat="1" applyFont="1" applyBorder="1" applyAlignment="1">
      <alignment vertical="top"/>
    </xf>
    <xf numFmtId="4" fontId="24" fillId="0" borderId="19" xfId="0" applyNumberFormat="1" applyFont="1" applyBorder="1" applyAlignment="1">
      <alignment vertical="top"/>
    </xf>
    <xf numFmtId="0" fontId="23" fillId="0" borderId="3" xfId="0" applyFont="1" applyBorder="1" applyAlignment="1">
      <alignment vertical="top"/>
    </xf>
    <xf numFmtId="0" fontId="23" fillId="0" borderId="23" xfId="0" applyFont="1" applyBorder="1" applyAlignment="1">
      <alignment vertical="top"/>
    </xf>
    <xf numFmtId="4" fontId="23" fillId="25" borderId="32" xfId="0" applyNumberFormat="1" applyFont="1" applyFill="1" applyBorder="1" applyAlignment="1">
      <alignment vertical="top"/>
    </xf>
    <xf numFmtId="0" fontId="23" fillId="0" borderId="26" xfId="0" applyFont="1" applyBorder="1" applyAlignment="1">
      <alignment vertical="top"/>
    </xf>
    <xf numFmtId="0" fontId="23" fillId="0" borderId="27" xfId="0" applyFont="1" applyBorder="1" applyAlignment="1">
      <alignment vertical="top"/>
    </xf>
    <xf numFmtId="4" fontId="23" fillId="0" borderId="26" xfId="0" applyNumberFormat="1" applyFont="1" applyBorder="1" applyAlignment="1">
      <alignment vertical="top"/>
    </xf>
    <xf numFmtId="4" fontId="23" fillId="0" borderId="33" xfId="0" applyNumberFormat="1" applyFont="1" applyBorder="1" applyAlignment="1">
      <alignment vertical="top"/>
    </xf>
    <xf numFmtId="4" fontId="23" fillId="0" borderId="28" xfId="0" applyNumberFormat="1" applyFont="1" applyBorder="1" applyAlignment="1">
      <alignment vertical="top"/>
    </xf>
    <xf numFmtId="4" fontId="24" fillId="0" borderId="34" xfId="0" applyNumberFormat="1" applyFont="1" applyBorder="1" applyAlignment="1">
      <alignment vertical="top"/>
    </xf>
    <xf numFmtId="4" fontId="22" fillId="24" borderId="18" xfId="0" applyNumberFormat="1" applyFont="1" applyFill="1" applyBorder="1"/>
    <xf numFmtId="4" fontId="22" fillId="24" borderId="34" xfId="0" applyNumberFormat="1" applyFont="1" applyFill="1" applyBorder="1"/>
    <xf numFmtId="4" fontId="22" fillId="24" borderId="19" xfId="0" applyNumberFormat="1" applyFont="1" applyFill="1" applyBorder="1"/>
    <xf numFmtId="0" fontId="23" fillId="0" borderId="16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2" fontId="24" fillId="0" borderId="40" xfId="0" applyNumberFormat="1" applyFont="1" applyBorder="1"/>
    <xf numFmtId="2" fontId="24" fillId="0" borderId="6" xfId="0" applyNumberFormat="1" applyFont="1" applyBorder="1"/>
    <xf numFmtId="0" fontId="22" fillId="0" borderId="0" xfId="0" applyFont="1"/>
    <xf numFmtId="0" fontId="23" fillId="26" borderId="18" xfId="0" applyFont="1" applyFill="1" applyBorder="1" applyAlignment="1"/>
    <xf numFmtId="4" fontId="23" fillId="0" borderId="34" xfId="0" applyNumberFormat="1" applyFont="1" applyBorder="1" applyAlignment="1"/>
    <xf numFmtId="0" fontId="23" fillId="26" borderId="1" xfId="0" applyFont="1" applyFill="1" applyBorder="1" applyAlignment="1"/>
    <xf numFmtId="4" fontId="23" fillId="26" borderId="43" xfId="0" applyNumberFormat="1" applyFont="1" applyFill="1" applyBorder="1" applyAlignment="1"/>
    <xf numFmtId="0" fontId="23" fillId="26" borderId="3" xfId="0" applyFont="1" applyFill="1" applyBorder="1" applyAlignment="1">
      <alignment wrapText="1"/>
    </xf>
    <xf numFmtId="0" fontId="23" fillId="0" borderId="32" xfId="0" applyFont="1" applyBorder="1" applyAlignment="1">
      <alignment wrapText="1"/>
    </xf>
    <xf numFmtId="0" fontId="23" fillId="26" borderId="5" xfId="0" applyFont="1" applyFill="1" applyBorder="1" applyAlignment="1">
      <alignment wrapText="1"/>
    </xf>
    <xf numFmtId="0" fontId="23" fillId="26" borderId="3" xfId="0" applyFont="1" applyFill="1" applyBorder="1" applyAlignment="1"/>
    <xf numFmtId="49" fontId="23" fillId="0" borderId="32" xfId="0" applyNumberFormat="1" applyFont="1" applyBorder="1" applyAlignment="1">
      <alignment horizontal="center" wrapText="1"/>
    </xf>
    <xf numFmtId="0" fontId="23" fillId="0" borderId="32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49" fontId="23" fillId="25" borderId="40" xfId="0" applyNumberFormat="1" applyFont="1" applyFill="1" applyBorder="1" applyAlignment="1">
      <alignment horizontal="center" wrapText="1"/>
    </xf>
    <xf numFmtId="0" fontId="23" fillId="25" borderId="40" xfId="0" applyFont="1" applyFill="1" applyBorder="1" applyAlignment="1">
      <alignment horizontal="center" wrapText="1"/>
    </xf>
    <xf numFmtId="0" fontId="23" fillId="25" borderId="6" xfId="0" applyFont="1" applyFill="1" applyBorder="1" applyAlignment="1">
      <alignment horizontal="center" wrapText="1"/>
    </xf>
    <xf numFmtId="0" fontId="23" fillId="25" borderId="0" xfId="0" applyFont="1" applyFill="1" applyAlignment="1">
      <alignment horizontal="left"/>
    </xf>
    <xf numFmtId="0" fontId="23" fillId="25" borderId="40" xfId="0" applyFont="1" applyFill="1" applyBorder="1" applyAlignment="1">
      <alignment horizontal="left" wrapText="1"/>
    </xf>
    <xf numFmtId="0" fontId="23" fillId="25" borderId="32" xfId="0" applyFont="1" applyFill="1" applyBorder="1" applyAlignment="1">
      <alignment horizontal="left"/>
    </xf>
    <xf numFmtId="0" fontId="23" fillId="25" borderId="33" xfId="0" applyFont="1" applyFill="1" applyBorder="1" applyAlignment="1">
      <alignment horizontal="left"/>
    </xf>
    <xf numFmtId="0" fontId="23" fillId="25" borderId="40" xfId="0" applyFont="1" applyFill="1" applyBorder="1" applyAlignment="1">
      <alignment horizontal="left"/>
    </xf>
    <xf numFmtId="0" fontId="23" fillId="26" borderId="24" xfId="0" applyFont="1" applyFill="1" applyBorder="1" applyAlignment="1"/>
    <xf numFmtId="4" fontId="23" fillId="0" borderId="3" xfId="0" applyNumberFormat="1" applyFont="1" applyFill="1" applyBorder="1"/>
    <xf numFmtId="0" fontId="24" fillId="25" borderId="0" xfId="0" applyFont="1" applyFill="1"/>
    <xf numFmtId="14" fontId="23" fillId="25" borderId="32" xfId="0" applyNumberFormat="1" applyFont="1" applyFill="1" applyBorder="1" applyAlignment="1"/>
    <xf numFmtId="14" fontId="23" fillId="25" borderId="33" xfId="0" applyNumberFormat="1" applyFont="1" applyFill="1" applyBorder="1" applyAlignment="1"/>
    <xf numFmtId="14" fontId="23" fillId="25" borderId="40" xfId="0" applyNumberFormat="1" applyFont="1" applyFill="1" applyBorder="1" applyAlignment="1"/>
    <xf numFmtId="4" fontId="24" fillId="0" borderId="36" xfId="0" applyNumberFormat="1" applyFont="1" applyFill="1" applyBorder="1" applyAlignment="1">
      <alignment vertical="top"/>
    </xf>
    <xf numFmtId="4" fontId="24" fillId="0" borderId="32" xfId="0" applyNumberFormat="1" applyFont="1" applyFill="1" applyBorder="1" applyAlignment="1">
      <alignment vertical="top"/>
    </xf>
    <xf numFmtId="2" fontId="24" fillId="0" borderId="38" xfId="0" applyNumberFormat="1" applyFont="1" applyBorder="1"/>
    <xf numFmtId="0" fontId="23" fillId="26" borderId="43" xfId="0" applyFont="1" applyFill="1" applyBorder="1" applyAlignment="1"/>
    <xf numFmtId="0" fontId="23" fillId="26" borderId="2" xfId="0" applyFont="1" applyFill="1" applyBorder="1" applyAlignment="1"/>
    <xf numFmtId="0" fontId="23" fillId="0" borderId="1" xfId="0" applyFont="1" applyFill="1" applyBorder="1"/>
    <xf numFmtId="4" fontId="23" fillId="0" borderId="3" xfId="0" applyNumberFormat="1" applyFont="1" applyFill="1" applyBorder="1" applyAlignment="1">
      <alignment vertical="top"/>
    </xf>
    <xf numFmtId="4" fontId="23" fillId="0" borderId="32" xfId="0" applyNumberFormat="1" applyFont="1" applyFill="1" applyBorder="1"/>
    <xf numFmtId="4" fontId="23" fillId="0" borderId="4" xfId="0" applyNumberFormat="1" applyFont="1" applyFill="1" applyBorder="1"/>
    <xf numFmtId="3" fontId="23" fillId="0" borderId="3" xfId="0" applyNumberFormat="1" applyFont="1" applyFill="1" applyBorder="1"/>
    <xf numFmtId="3" fontId="23" fillId="0" borderId="32" xfId="0" applyNumberFormat="1" applyFont="1" applyFill="1" applyBorder="1"/>
    <xf numFmtId="3" fontId="23" fillId="0" borderId="4" xfId="0" applyNumberFormat="1" applyFont="1" applyFill="1" applyBorder="1"/>
    <xf numFmtId="0" fontId="23" fillId="0" borderId="34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14" fontId="23" fillId="25" borderId="0" xfId="0" applyNumberFormat="1" applyFont="1" applyFill="1" applyAlignment="1"/>
    <xf numFmtId="0" fontId="23" fillId="25" borderId="0" xfId="0" applyFont="1" applyFill="1" applyAlignment="1"/>
    <xf numFmtId="0" fontId="22" fillId="24" borderId="29" xfId="0" applyFont="1" applyFill="1" applyBorder="1" applyAlignment="1">
      <alignment horizontal="left"/>
    </xf>
    <xf numFmtId="0" fontId="22" fillId="24" borderId="30" xfId="0" applyFont="1" applyFill="1" applyBorder="1" applyAlignment="1">
      <alignment horizontal="left"/>
    </xf>
    <xf numFmtId="0" fontId="23" fillId="0" borderId="29" xfId="0" applyFont="1" applyBorder="1" applyAlignment="1">
      <alignment horizontal="left" vertical="top" wrapText="1"/>
    </xf>
    <xf numFmtId="0" fontId="23" fillId="0" borderId="30" xfId="0" applyFont="1" applyBorder="1" applyAlignment="1">
      <alignment horizontal="left" vertical="top" wrapText="1"/>
    </xf>
    <xf numFmtId="0" fontId="23" fillId="0" borderId="29" xfId="0" applyFont="1" applyBorder="1" applyAlignment="1">
      <alignment horizontal="center" vertical="top"/>
    </xf>
    <xf numFmtId="0" fontId="23" fillId="0" borderId="31" xfId="0" applyFont="1" applyBorder="1" applyAlignment="1">
      <alignment horizontal="center" vertical="top"/>
    </xf>
    <xf numFmtId="0" fontId="23" fillId="0" borderId="30" xfId="0" applyFont="1" applyBorder="1" applyAlignment="1">
      <alignment horizontal="center" vertical="top"/>
    </xf>
    <xf numFmtId="0" fontId="22" fillId="0" borderId="29" xfId="0" applyFont="1" applyBorder="1" applyAlignment="1">
      <alignment horizontal="left" vertical="top"/>
    </xf>
    <xf numFmtId="0" fontId="22" fillId="0" borderId="31" xfId="0" applyFont="1" applyBorder="1" applyAlignment="1">
      <alignment horizontal="left" vertical="top"/>
    </xf>
    <xf numFmtId="0" fontId="22" fillId="0" borderId="30" xfId="0" applyFont="1" applyBorder="1" applyAlignment="1">
      <alignment horizontal="left" vertical="top"/>
    </xf>
    <xf numFmtId="0" fontId="23" fillId="0" borderId="29" xfId="0" applyFont="1" applyBorder="1" applyAlignment="1">
      <alignment horizontal="left" vertical="top"/>
    </xf>
    <xf numFmtId="0" fontId="23" fillId="0" borderId="30" xfId="0" applyFont="1" applyBorder="1" applyAlignment="1">
      <alignment horizontal="left" vertical="top"/>
    </xf>
    <xf numFmtId="0" fontId="23" fillId="0" borderId="29" xfId="0" applyFont="1" applyBorder="1" applyAlignment="1">
      <alignment horizontal="center"/>
    </xf>
    <xf numFmtId="0" fontId="23" fillId="0" borderId="31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38" xfId="0" applyFont="1" applyBorder="1" applyAlignment="1">
      <alignment horizontal="left"/>
    </xf>
    <xf numFmtId="0" fontId="23" fillId="0" borderId="39" xfId="0" applyFont="1" applyBorder="1" applyAlignment="1">
      <alignment horizontal="left"/>
    </xf>
    <xf numFmtId="0" fontId="22" fillId="0" borderId="29" xfId="0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0" fontId="23" fillId="0" borderId="20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36" xfId="0" applyFont="1" applyFill="1" applyBorder="1" applyAlignment="1">
      <alignment horizontal="left"/>
    </xf>
    <xf numFmtId="0" fontId="23" fillId="0" borderId="37" xfId="0" applyFont="1" applyFill="1" applyBorder="1" applyAlignment="1">
      <alignment horizontal="left"/>
    </xf>
    <xf numFmtId="0" fontId="23" fillId="26" borderId="43" xfId="0" applyFont="1" applyFill="1" applyBorder="1" applyAlignment="1"/>
    <xf numFmtId="0" fontId="23" fillId="26" borderId="2" xfId="0" applyFont="1" applyFill="1" applyBorder="1" applyAlignment="1"/>
    <xf numFmtId="0" fontId="23" fillId="0" borderId="32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40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44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23" fillId="0" borderId="44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23" fillId="0" borderId="46" xfId="0" applyFont="1" applyBorder="1" applyAlignment="1">
      <alignment horizontal="center" wrapText="1"/>
    </xf>
    <xf numFmtId="0" fontId="23" fillId="0" borderId="23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0" xfId="0" applyFont="1" applyBorder="1" applyAlignment="1">
      <alignment horizontal="right"/>
    </xf>
    <xf numFmtId="0" fontId="23" fillId="0" borderId="21" xfId="0" applyFont="1" applyBorder="1" applyAlignment="1">
      <alignment horizont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25" borderId="43" xfId="0" applyFont="1" applyFill="1" applyBorder="1" applyAlignment="1">
      <alignment horizontal="center"/>
    </xf>
    <xf numFmtId="0" fontId="23" fillId="25" borderId="2" xfId="0" applyFont="1" applyFill="1" applyBorder="1" applyAlignment="1">
      <alignment horizontal="center"/>
    </xf>
    <xf numFmtId="0" fontId="23" fillId="25" borderId="32" xfId="0" applyFont="1" applyFill="1" applyBorder="1" applyAlignment="1">
      <alignment horizontal="center"/>
    </xf>
    <xf numFmtId="0" fontId="23" fillId="25" borderId="4" xfId="0" applyFont="1" applyFill="1" applyBorder="1" applyAlignment="1">
      <alignment horizontal="center"/>
    </xf>
    <xf numFmtId="0" fontId="23" fillId="25" borderId="40" xfId="0" applyFont="1" applyFill="1" applyBorder="1" applyAlignment="1">
      <alignment horizontal="center"/>
    </xf>
    <xf numFmtId="0" fontId="23" fillId="25" borderId="6" xfId="0" applyFont="1" applyFill="1" applyBorder="1" applyAlignment="1">
      <alignment horizontal="center"/>
    </xf>
    <xf numFmtId="0" fontId="22" fillId="0" borderId="26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</cellXfs>
  <cellStyles count="89">
    <cellStyle name="20 % – Zvýraznění1 2 2" xfId="1"/>
    <cellStyle name="20 % – Zvýraznění1 2 3" xfId="2"/>
    <cellStyle name="20 % – Zvýraznění2 2 2" xfId="3"/>
    <cellStyle name="20 % – Zvýraznění2 2 3" xfId="4"/>
    <cellStyle name="20 % – Zvýraznění3 2 2" xfId="5"/>
    <cellStyle name="20 % – Zvýraznění3 2 3" xfId="6"/>
    <cellStyle name="20 % – Zvýraznění4 2 2" xfId="7"/>
    <cellStyle name="20 % – Zvýraznění4 2 3" xfId="8"/>
    <cellStyle name="20 % – Zvýraznění5 2 2" xfId="9"/>
    <cellStyle name="20 % – Zvýraznění5 2 3" xfId="10"/>
    <cellStyle name="20 % – Zvýraznění6 2 2" xfId="11"/>
    <cellStyle name="20 % – Zvýraznění6 2 3" xfId="12"/>
    <cellStyle name="40 % – Zvýraznění1 2 2" xfId="13"/>
    <cellStyle name="40 % – Zvýraznění1 2 3" xfId="14"/>
    <cellStyle name="40 % – Zvýraznění2 2 2" xfId="15"/>
    <cellStyle name="40 % – Zvýraznění2 2 3" xfId="16"/>
    <cellStyle name="40 % – Zvýraznění3 2 2" xfId="17"/>
    <cellStyle name="40 % – Zvýraznění3 2 3" xfId="18"/>
    <cellStyle name="40 % – Zvýraznění4 2 2" xfId="19"/>
    <cellStyle name="40 % – Zvýraznění4 2 3" xfId="20"/>
    <cellStyle name="40 % – Zvýraznění5 2 2" xfId="21"/>
    <cellStyle name="40 % – Zvýraznění5 2 3" xfId="22"/>
    <cellStyle name="40 % – Zvýraznění6 2 2" xfId="23"/>
    <cellStyle name="40 % – Zvýraznění6 2 3" xfId="24"/>
    <cellStyle name="60 % – Zvýraznění1 2 2" xfId="25"/>
    <cellStyle name="60 % – Zvýraznění1 2 3" xfId="26"/>
    <cellStyle name="60 % – Zvýraznění2 2 2" xfId="27"/>
    <cellStyle name="60 % – Zvýraznění2 2 3" xfId="28"/>
    <cellStyle name="60 % – Zvýraznění3 2 2" xfId="29"/>
    <cellStyle name="60 % – Zvýraznění3 2 3" xfId="30"/>
    <cellStyle name="60 % – Zvýraznění4 2 2" xfId="31"/>
    <cellStyle name="60 % – Zvýraznění4 2 3" xfId="32"/>
    <cellStyle name="60 % – Zvýraznění5 2 2" xfId="33"/>
    <cellStyle name="60 % – Zvýraznění5 2 3" xfId="34"/>
    <cellStyle name="60 % – Zvýraznění6 2 2" xfId="35"/>
    <cellStyle name="60 % – Zvýraznění6 2 3" xfId="36"/>
    <cellStyle name="Celkem 2 2" xfId="37"/>
    <cellStyle name="Celkem 2 3" xfId="38"/>
    <cellStyle name="Chybně 2 2" xfId="39"/>
    <cellStyle name="Chybně 2 3" xfId="40"/>
    <cellStyle name="Kontrolní buňka 2 2" xfId="41"/>
    <cellStyle name="Kontrolní buňka 2 3" xfId="42"/>
    <cellStyle name="Nadpis 1 2 2" xfId="43"/>
    <cellStyle name="Nadpis 1 2 3" xfId="44"/>
    <cellStyle name="Nadpis 2 2 2" xfId="45"/>
    <cellStyle name="Nadpis 2 2 3" xfId="46"/>
    <cellStyle name="Nadpis 3 2 2" xfId="47"/>
    <cellStyle name="Nadpis 3 2 3" xfId="48"/>
    <cellStyle name="Nadpis 4 2 2" xfId="49"/>
    <cellStyle name="Nadpis 4 2 3" xfId="50"/>
    <cellStyle name="Název 2 2" xfId="51"/>
    <cellStyle name="Název 2 3" xfId="52"/>
    <cellStyle name="Neutrální 2 2" xfId="53"/>
    <cellStyle name="Neutrální 2 3" xfId="54"/>
    <cellStyle name="Normální" xfId="0" builtinId="0"/>
    <cellStyle name="normální 2" xfId="55"/>
    <cellStyle name="normální 2 2" xfId="56"/>
    <cellStyle name="normální 2 3" xfId="57"/>
    <cellStyle name="normální 3" xfId="58"/>
    <cellStyle name="Normální 4" xfId="59"/>
    <cellStyle name="Normální 5" xfId="88"/>
    <cellStyle name="Poznámka 2 2" xfId="60"/>
    <cellStyle name="Poznámka 2 3" xfId="61"/>
    <cellStyle name="Propojená buňka 2 2" xfId="62"/>
    <cellStyle name="Propojená buňka 2 3" xfId="63"/>
    <cellStyle name="Správně 2 2" xfId="64"/>
    <cellStyle name="Správně 2 3" xfId="65"/>
    <cellStyle name="Text upozornění 2 2" xfId="66"/>
    <cellStyle name="Text upozornění 2 3" xfId="67"/>
    <cellStyle name="Vstup 2 2" xfId="68"/>
    <cellStyle name="Vstup 2 3" xfId="69"/>
    <cellStyle name="Výpočet 2 2" xfId="70"/>
    <cellStyle name="Výpočet 2 3" xfId="71"/>
    <cellStyle name="Výstup 2 2" xfId="72"/>
    <cellStyle name="Výstup 2 3" xfId="73"/>
    <cellStyle name="Vysvětlující text 2 2" xfId="74"/>
    <cellStyle name="Vysvětlující text 2 3" xfId="75"/>
    <cellStyle name="Zvýraznění 1 2 2" xfId="76"/>
    <cellStyle name="Zvýraznění 1 2 3" xfId="77"/>
    <cellStyle name="Zvýraznění 2 2 2" xfId="78"/>
    <cellStyle name="Zvýraznění 2 2 3" xfId="79"/>
    <cellStyle name="Zvýraznění 3 2 2" xfId="80"/>
    <cellStyle name="Zvýraznění 3 2 3" xfId="81"/>
    <cellStyle name="Zvýraznění 4 2 2" xfId="82"/>
    <cellStyle name="Zvýraznění 4 2 3" xfId="83"/>
    <cellStyle name="Zvýraznění 5 2 2" xfId="84"/>
    <cellStyle name="Zvýraznění 5 2 3" xfId="85"/>
    <cellStyle name="Zvýraznění 6 2 2" xfId="86"/>
    <cellStyle name="Zvýraznění 6 2 3" xfId="8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385117</xdr:colOff>
      <xdr:row>0</xdr:row>
      <xdr:rowOff>609600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view="pageBreakPreview" zoomScaleNormal="100" zoomScaleSheetLayoutView="100" workbookViewId="0">
      <selection activeCell="H46" sqref="H46"/>
    </sheetView>
  </sheetViews>
  <sheetFormatPr defaultRowHeight="15" x14ac:dyDescent="0.25"/>
  <cols>
    <col min="1" max="1" width="31.140625" customWidth="1"/>
    <col min="2" max="2" width="39.5703125" customWidth="1"/>
    <col min="3" max="5" width="10.140625" customWidth="1"/>
  </cols>
  <sheetData>
    <row r="1" spans="1:6" ht="74.25" customHeight="1" x14ac:dyDescent="0.25">
      <c r="D1" s="135" t="s">
        <v>0</v>
      </c>
      <c r="E1" s="135"/>
    </row>
    <row r="2" spans="1:6" x14ac:dyDescent="0.25">
      <c r="A2" s="1" t="s">
        <v>1</v>
      </c>
    </row>
    <row r="3" spans="1:6" ht="15.75" thickBot="1" x14ac:dyDescent="0.3">
      <c r="A3" s="1"/>
    </row>
    <row r="4" spans="1:6" x14ac:dyDescent="0.25">
      <c r="A4" s="6" t="s">
        <v>2</v>
      </c>
      <c r="B4" s="143"/>
      <c r="C4" s="143"/>
      <c r="D4" s="143"/>
      <c r="E4" s="144"/>
    </row>
    <row r="5" spans="1:6" x14ac:dyDescent="0.25">
      <c r="A5" s="7" t="s">
        <v>3</v>
      </c>
      <c r="B5" s="145"/>
      <c r="C5" s="145"/>
      <c r="D5" s="145"/>
      <c r="E5" s="146"/>
    </row>
    <row r="6" spans="1:6" ht="14.25" customHeight="1" thickBot="1" x14ac:dyDescent="0.3">
      <c r="A6" s="8" t="s">
        <v>4</v>
      </c>
      <c r="B6" s="147"/>
      <c r="C6" s="147"/>
      <c r="D6" s="147"/>
      <c r="E6" s="148"/>
    </row>
    <row r="7" spans="1:6" ht="15.75" thickBot="1" x14ac:dyDescent="0.3">
      <c r="A7" s="78" t="s">
        <v>5</v>
      </c>
      <c r="B7" s="9"/>
      <c r="C7" s="9"/>
      <c r="D7" s="9"/>
      <c r="E7" s="10" t="s">
        <v>6</v>
      </c>
    </row>
    <row r="8" spans="1:6" x14ac:dyDescent="0.25">
      <c r="A8" s="117"/>
      <c r="B8" s="136"/>
      <c r="C8" s="117" t="s">
        <v>7</v>
      </c>
      <c r="D8" s="136"/>
      <c r="E8" s="118"/>
    </row>
    <row r="9" spans="1:6" x14ac:dyDescent="0.25">
      <c r="A9" s="149" t="s">
        <v>8</v>
      </c>
      <c r="B9" s="11" t="s">
        <v>9</v>
      </c>
      <c r="C9" s="137" t="s">
        <v>56</v>
      </c>
      <c r="D9" s="139" t="s">
        <v>10</v>
      </c>
      <c r="E9" s="141" t="s">
        <v>11</v>
      </c>
    </row>
    <row r="10" spans="1:6" s="2" customFormat="1" ht="30.75" customHeight="1" thickBot="1" x14ac:dyDescent="0.3">
      <c r="A10" s="150"/>
      <c r="B10" s="12" t="s">
        <v>12</v>
      </c>
      <c r="C10" s="138"/>
      <c r="D10" s="140"/>
      <c r="E10" s="142"/>
    </row>
    <row r="11" spans="1:6" x14ac:dyDescent="0.25">
      <c r="A11" s="13"/>
      <c r="B11" s="9"/>
      <c r="C11" s="87"/>
      <c r="D11" s="14"/>
      <c r="E11" s="15"/>
    </row>
    <row r="12" spans="1:6" x14ac:dyDescent="0.25">
      <c r="A12" s="16" t="s">
        <v>13</v>
      </c>
      <c r="B12" s="17" t="s">
        <v>14</v>
      </c>
      <c r="C12" s="88">
        <v>5.6</v>
      </c>
      <c r="D12" s="18">
        <v>5.0999999999999996</v>
      </c>
      <c r="E12" s="19">
        <v>7.1</v>
      </c>
      <c r="F12" s="3"/>
    </row>
    <row r="13" spans="1:6" ht="25.5" x14ac:dyDescent="0.25">
      <c r="A13" s="16" t="s">
        <v>15</v>
      </c>
      <c r="B13" s="17" t="s">
        <v>16</v>
      </c>
      <c r="C13" s="20">
        <v>32</v>
      </c>
      <c r="D13" s="21">
        <v>32</v>
      </c>
      <c r="E13" s="19">
        <v>32</v>
      </c>
      <c r="F13" s="3"/>
    </row>
    <row r="14" spans="1:6" x14ac:dyDescent="0.25">
      <c r="A14" s="16" t="s">
        <v>17</v>
      </c>
      <c r="B14" s="17" t="s">
        <v>18</v>
      </c>
      <c r="C14" s="20">
        <f>C13*C12/100</f>
        <v>1.7919999999999998</v>
      </c>
      <c r="D14" s="21">
        <f>D13*D12/100</f>
        <v>1.6319999999999999</v>
      </c>
      <c r="E14" s="22">
        <f>E13*E12/100</f>
        <v>2.2719999999999998</v>
      </c>
      <c r="F14" s="3"/>
    </row>
    <row r="15" spans="1:6" ht="15.75" customHeight="1" x14ac:dyDescent="0.25">
      <c r="A15" s="23" t="s">
        <v>19</v>
      </c>
      <c r="B15" s="24" t="s">
        <v>20</v>
      </c>
      <c r="C15" s="82">
        <f>C34</f>
        <v>0</v>
      </c>
      <c r="D15" s="83">
        <f>D34</f>
        <v>0.23</v>
      </c>
      <c r="E15" s="25">
        <f>E34</f>
        <v>1.03</v>
      </c>
      <c r="F15" s="3"/>
    </row>
    <row r="16" spans="1:6" x14ac:dyDescent="0.25">
      <c r="A16" s="16" t="s">
        <v>21</v>
      </c>
      <c r="B16" s="17"/>
      <c r="C16" s="26">
        <f>ROUND(SUM(C14:C15),2)</f>
        <v>1.79</v>
      </c>
      <c r="D16" s="27">
        <f>ROUND(SUM(D14:D15),2)</f>
        <v>1.86</v>
      </c>
      <c r="E16" s="22">
        <f>ROUND(SUM(E14:E15),2)</f>
        <v>3.3</v>
      </c>
      <c r="F16" s="3"/>
    </row>
    <row r="17" spans="1:6" x14ac:dyDescent="0.25">
      <c r="A17" s="16" t="s">
        <v>22</v>
      </c>
      <c r="B17" s="17"/>
      <c r="C17" s="28">
        <v>0</v>
      </c>
      <c r="D17" s="29">
        <v>0</v>
      </c>
      <c r="E17" s="30">
        <v>0</v>
      </c>
      <c r="F17" s="3"/>
    </row>
    <row r="18" spans="1:6" ht="15.75" thickBot="1" x14ac:dyDescent="0.3">
      <c r="A18" s="31"/>
      <c r="B18" s="32"/>
      <c r="C18" s="33"/>
      <c r="D18" s="34"/>
      <c r="E18" s="35"/>
      <c r="F18" s="3"/>
    </row>
    <row r="19" spans="1:6" ht="15.75" thickBot="1" x14ac:dyDescent="0.3">
      <c r="A19" s="100" t="s">
        <v>23</v>
      </c>
      <c r="B19" s="101"/>
      <c r="C19" s="36">
        <f>C16*C17</f>
        <v>0</v>
      </c>
      <c r="D19" s="37">
        <f>D16*D17</f>
        <v>0</v>
      </c>
      <c r="E19" s="38">
        <f>E16*E17</f>
        <v>0</v>
      </c>
      <c r="F19" s="3"/>
    </row>
    <row r="20" spans="1:6" ht="15.75" thickBot="1" x14ac:dyDescent="0.3">
      <c r="A20" s="102"/>
      <c r="B20" s="103"/>
      <c r="C20" s="103"/>
      <c r="D20" s="103"/>
      <c r="E20" s="104"/>
      <c r="F20" s="3"/>
    </row>
    <row r="21" spans="1:6" ht="15.75" thickBot="1" x14ac:dyDescent="0.3">
      <c r="A21" s="105" t="s">
        <v>24</v>
      </c>
      <c r="B21" s="106"/>
      <c r="C21" s="106"/>
      <c r="D21" s="106"/>
      <c r="E21" s="107"/>
      <c r="F21" s="3"/>
    </row>
    <row r="22" spans="1:6" x14ac:dyDescent="0.25">
      <c r="A22" s="39" t="s">
        <v>25</v>
      </c>
      <c r="B22" s="40"/>
      <c r="C22" s="28">
        <v>0</v>
      </c>
      <c r="D22" s="41">
        <v>0</v>
      </c>
      <c r="E22" s="30">
        <v>0</v>
      </c>
      <c r="F22" s="3"/>
    </row>
    <row r="23" spans="1:6" x14ac:dyDescent="0.25">
      <c r="A23" s="39" t="s">
        <v>26</v>
      </c>
      <c r="B23" s="40" t="s">
        <v>27</v>
      </c>
      <c r="C23" s="28">
        <v>0</v>
      </c>
      <c r="D23" s="41">
        <v>0</v>
      </c>
      <c r="E23" s="30">
        <v>0</v>
      </c>
      <c r="F23" s="3"/>
    </row>
    <row r="24" spans="1:6" x14ac:dyDescent="0.25">
      <c r="A24" s="39" t="s">
        <v>28</v>
      </c>
      <c r="B24" s="40"/>
      <c r="C24" s="28">
        <v>0</v>
      </c>
      <c r="D24" s="41">
        <v>0</v>
      </c>
      <c r="E24" s="30">
        <v>0</v>
      </c>
      <c r="F24" s="3"/>
    </row>
    <row r="25" spans="1:6" ht="15.75" thickBot="1" x14ac:dyDescent="0.3">
      <c r="A25" s="42"/>
      <c r="B25" s="43"/>
      <c r="C25" s="44"/>
      <c r="D25" s="45"/>
      <c r="E25" s="46"/>
      <c r="F25" s="3"/>
    </row>
    <row r="26" spans="1:6" ht="15.75" thickBot="1" x14ac:dyDescent="0.3">
      <c r="A26" s="108" t="s">
        <v>29</v>
      </c>
      <c r="B26" s="109"/>
      <c r="C26" s="36">
        <f>SUM(C22*C23,C24)</f>
        <v>0</v>
      </c>
      <c r="D26" s="47">
        <f>SUM(D22*D23,D24)</f>
        <v>0</v>
      </c>
      <c r="E26" s="38">
        <f>SUM(E22*E23,E24)</f>
        <v>0</v>
      </c>
      <c r="F26" s="3"/>
    </row>
    <row r="27" spans="1:6" ht="15.75" thickBot="1" x14ac:dyDescent="0.3">
      <c r="A27" s="110"/>
      <c r="B27" s="111"/>
      <c r="C27" s="111"/>
      <c r="D27" s="111"/>
      <c r="E27" s="112"/>
      <c r="F27" s="3"/>
    </row>
    <row r="28" spans="1:6" ht="15.75" thickBot="1" x14ac:dyDescent="0.3">
      <c r="A28" s="98" t="s">
        <v>30</v>
      </c>
      <c r="B28" s="99"/>
      <c r="C28" s="48">
        <f>SUM(C19,C26)</f>
        <v>0</v>
      </c>
      <c r="D28" s="49">
        <f>SUM(D19,D26)</f>
        <v>0</v>
      </c>
      <c r="E28" s="50">
        <f>SUM(E19,E26)</f>
        <v>0</v>
      </c>
    </row>
    <row r="29" spans="1:6" ht="15.75" thickBot="1" x14ac:dyDescent="0.3">
      <c r="A29" s="111"/>
      <c r="B29" s="111"/>
      <c r="C29" s="111"/>
      <c r="D29" s="111"/>
      <c r="E29" s="111"/>
    </row>
    <row r="30" spans="1:6" ht="15.75" thickBot="1" x14ac:dyDescent="0.3">
      <c r="A30" s="115" t="s">
        <v>31</v>
      </c>
      <c r="B30" s="116"/>
      <c r="C30" s="110" t="s">
        <v>32</v>
      </c>
      <c r="D30" s="111"/>
      <c r="E30" s="112"/>
    </row>
    <row r="31" spans="1:6" x14ac:dyDescent="0.25">
      <c r="A31" s="117"/>
      <c r="B31" s="118"/>
      <c r="C31" s="51" t="s">
        <v>33</v>
      </c>
      <c r="D31" s="52" t="s">
        <v>10</v>
      </c>
      <c r="E31" s="53" t="s">
        <v>11</v>
      </c>
    </row>
    <row r="32" spans="1:6" x14ac:dyDescent="0.25">
      <c r="A32" s="119" t="s">
        <v>34</v>
      </c>
      <c r="B32" s="120"/>
      <c r="C32" s="77">
        <v>0</v>
      </c>
      <c r="D32" s="89">
        <v>4780</v>
      </c>
      <c r="E32" s="90">
        <v>16208</v>
      </c>
    </row>
    <row r="33" spans="1:5" x14ac:dyDescent="0.25">
      <c r="A33" s="119" t="s">
        <v>35</v>
      </c>
      <c r="B33" s="120"/>
      <c r="C33" s="91">
        <v>11790</v>
      </c>
      <c r="D33" s="92">
        <v>20501</v>
      </c>
      <c r="E33" s="93">
        <v>15790</v>
      </c>
    </row>
    <row r="34" spans="1:5" ht="15.75" thickBot="1" x14ac:dyDescent="0.3">
      <c r="A34" s="113" t="s">
        <v>36</v>
      </c>
      <c r="B34" s="114"/>
      <c r="C34" s="84">
        <f>ROUND(C32/C33,2)</f>
        <v>0</v>
      </c>
      <c r="D34" s="54">
        <f>ROUND(D32/D33,2)</f>
        <v>0.23</v>
      </c>
      <c r="E34" s="55">
        <f t="shared" ref="E34" si="0">ROUND(E32/E33,2)</f>
        <v>1.03</v>
      </c>
    </row>
    <row r="35" spans="1:5" ht="7.5" customHeight="1" x14ac:dyDescent="0.25">
      <c r="A35" s="9"/>
      <c r="B35" s="9"/>
      <c r="C35" s="9"/>
      <c r="D35" s="9"/>
      <c r="E35" s="9"/>
    </row>
    <row r="36" spans="1:5" x14ac:dyDescent="0.25">
      <c r="A36" s="9" t="s">
        <v>37</v>
      </c>
      <c r="B36" s="71"/>
      <c r="C36" s="96"/>
      <c r="D36" s="97"/>
      <c r="E36" s="97"/>
    </row>
    <row r="37" spans="1:5" ht="7.5" customHeight="1" x14ac:dyDescent="0.25">
      <c r="A37" s="9"/>
      <c r="B37" s="9"/>
      <c r="C37" s="9"/>
      <c r="D37" s="9"/>
      <c r="E37" s="9"/>
    </row>
    <row r="38" spans="1:5" ht="15.75" thickBot="1" x14ac:dyDescent="0.3">
      <c r="A38" s="56" t="s">
        <v>38</v>
      </c>
      <c r="B38" s="9" t="s">
        <v>39</v>
      </c>
      <c r="C38" s="9"/>
      <c r="D38" s="9"/>
      <c r="E38" s="9"/>
    </row>
    <row r="39" spans="1:5" ht="15.75" thickBot="1" x14ac:dyDescent="0.3">
      <c r="A39" s="57" t="s">
        <v>40</v>
      </c>
      <c r="B39" s="58">
        <f>C28+D28+E28</f>
        <v>0</v>
      </c>
      <c r="C39" s="94" t="s">
        <v>41</v>
      </c>
      <c r="D39" s="94"/>
      <c r="E39" s="95"/>
    </row>
    <row r="40" spans="1:5" ht="6.75" customHeight="1" thickBot="1" x14ac:dyDescent="0.3">
      <c r="A40" s="127"/>
      <c r="B40" s="128"/>
      <c r="C40" s="128"/>
      <c r="D40" s="128"/>
      <c r="E40" s="129"/>
    </row>
    <row r="41" spans="1:5" x14ac:dyDescent="0.25">
      <c r="A41" s="59"/>
      <c r="B41" s="60" t="s">
        <v>42</v>
      </c>
      <c r="C41" s="85" t="s">
        <v>43</v>
      </c>
      <c r="D41" s="85" t="s">
        <v>44</v>
      </c>
      <c r="E41" s="86" t="s">
        <v>45</v>
      </c>
    </row>
    <row r="42" spans="1:5" s="4" customFormat="1" ht="27.75" customHeight="1" x14ac:dyDescent="0.2">
      <c r="A42" s="61" t="s">
        <v>46</v>
      </c>
      <c r="B42" s="62" t="s">
        <v>47</v>
      </c>
      <c r="C42" s="65" t="s">
        <v>48</v>
      </c>
      <c r="D42" s="66">
        <v>101</v>
      </c>
      <c r="E42" s="67">
        <v>102010</v>
      </c>
    </row>
    <row r="43" spans="1:5" s="4" customFormat="1" ht="27.75" customHeight="1" thickBot="1" x14ac:dyDescent="0.25">
      <c r="A43" s="63" t="s">
        <v>49</v>
      </c>
      <c r="B43" s="72"/>
      <c r="C43" s="68"/>
      <c r="D43" s="69"/>
      <c r="E43" s="70"/>
    </row>
    <row r="44" spans="1:5" s="4" customFormat="1" ht="6.75" customHeight="1" thickBot="1" x14ac:dyDescent="0.25">
      <c r="A44" s="130"/>
      <c r="B44" s="131"/>
      <c r="C44" s="131"/>
      <c r="D44" s="131"/>
      <c r="E44" s="132"/>
    </row>
    <row r="45" spans="1:5" x14ac:dyDescent="0.25">
      <c r="A45" s="59"/>
      <c r="B45" s="85" t="s">
        <v>50</v>
      </c>
      <c r="C45" s="85" t="s">
        <v>51</v>
      </c>
      <c r="D45" s="121" t="s">
        <v>52</v>
      </c>
      <c r="E45" s="122"/>
    </row>
    <row r="46" spans="1:5" s="5" customFormat="1" ht="22.5" customHeight="1" x14ac:dyDescent="0.2">
      <c r="A46" s="64" t="s">
        <v>53</v>
      </c>
      <c r="B46" s="73"/>
      <c r="C46" s="79"/>
      <c r="D46" s="123"/>
      <c r="E46" s="124"/>
    </row>
    <row r="47" spans="1:5" s="5" customFormat="1" ht="22.5" customHeight="1" x14ac:dyDescent="0.2">
      <c r="A47" s="64" t="s">
        <v>54</v>
      </c>
      <c r="B47" s="74"/>
      <c r="C47" s="80"/>
      <c r="D47" s="133"/>
      <c r="E47" s="134"/>
    </row>
    <row r="48" spans="1:5" s="5" customFormat="1" ht="22.5" customHeight="1" thickBot="1" x14ac:dyDescent="0.25">
      <c r="A48" s="76" t="s">
        <v>55</v>
      </c>
      <c r="B48" s="75"/>
      <c r="C48" s="81"/>
      <c r="D48" s="125"/>
      <c r="E48" s="126"/>
    </row>
  </sheetData>
  <mergeCells count="31">
    <mergeCell ref="D1:E1"/>
    <mergeCell ref="A8:B8"/>
    <mergeCell ref="C8:E8"/>
    <mergeCell ref="C9:C10"/>
    <mergeCell ref="D9:D10"/>
    <mergeCell ref="E9:E10"/>
    <mergeCell ref="B4:E4"/>
    <mergeCell ref="B5:E5"/>
    <mergeCell ref="B6:E6"/>
    <mergeCell ref="A9:A10"/>
    <mergeCell ref="D45:E45"/>
    <mergeCell ref="D46:E46"/>
    <mergeCell ref="D48:E48"/>
    <mergeCell ref="A40:E40"/>
    <mergeCell ref="A44:E44"/>
    <mergeCell ref="D47:E47"/>
    <mergeCell ref="C39:E39"/>
    <mergeCell ref="C36:E36"/>
    <mergeCell ref="A28:B28"/>
    <mergeCell ref="A19:B19"/>
    <mergeCell ref="A20:E20"/>
    <mergeCell ref="A21:E21"/>
    <mergeCell ref="A26:B26"/>
    <mergeCell ref="A27:E27"/>
    <mergeCell ref="A34:B34"/>
    <mergeCell ref="A29:E29"/>
    <mergeCell ref="A30:B30"/>
    <mergeCell ref="C30:E30"/>
    <mergeCell ref="A31:B31"/>
    <mergeCell ref="A32:B32"/>
    <mergeCell ref="A33:B33"/>
  </mergeCells>
  <pageMargins left="0.70866141732283472" right="0.70866141732283472" top="1.1145833333333333" bottom="0.78740157480314965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 AUTO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Pecková Ivana Ing.</dc:creator>
  <cp:keywords/>
  <dc:description/>
  <cp:lastModifiedBy>Pecková Ivana Ing.</cp:lastModifiedBy>
  <cp:revision/>
  <cp:lastPrinted>2020-01-09T11:16:58Z</cp:lastPrinted>
  <dcterms:created xsi:type="dcterms:W3CDTF">2014-05-23T08:09:27Z</dcterms:created>
  <dcterms:modified xsi:type="dcterms:W3CDTF">2020-01-09T11:48:50Z</dcterms:modified>
  <cp:category/>
  <cp:contentStatus/>
</cp:coreProperties>
</file>